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Readme" sheetId="1" r:id="rId1"/>
    <sheet name="CHRATES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<sst xmlns="http://schemas.openxmlformats.org/spreadsheetml/2006/main" count="22" uniqueCount="18">
  <si>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Swap Market Weight</t>
  </si>
  <si>
    <t>China:  Nominal Exchange Rates RMB/US$$</t>
  </si>
  <si>
    <t>These are the nominal rates used/discussed in Fernald, Edison, and Loungani, "Was China the First Domino?" JIMF, 1999.</t>
  </si>
  <si>
    <t>Swap-market weights are estimates from various IMF documents; see, especially, Khor (1993)</t>
  </si>
  <si>
    <t>Prior to the January 1994 exchange-rate unification, China had dual exchange rates, with an official rate and a parallel</t>
  </si>
  <si>
    <t>Here are plots from Fernald-Edison-Loungani on the exchange rate (nominal and also real)</t>
  </si>
  <si>
    <t>Note that this market was established in late 1986, which is why the data below begin in Jan 1987.</t>
  </si>
  <si>
    <t xml:space="preserve">Source for the swap market rates is the Federal Reserve Board database (as of 1998) </t>
  </si>
  <si>
    <t>floating rate (known as the "swap market rate").  The effective rate for most transactions was this floating rate.</t>
  </si>
  <si>
    <t>Weighted average nominal exchange rate</t>
  </si>
  <si>
    <t>"Swap" rate (RMB/USD)</t>
  </si>
  <si>
    <t>Official  exchange rate (RMB/USD)</t>
  </si>
  <si>
    <t>Memo: China CPI index (level)</t>
  </si>
  <si>
    <t>CPI 12 month percent change</t>
  </si>
  <si>
    <t>China CPI index was estimated from reported year-over-year changes by Fernald (and stored in FRB databases as of early 1998).</t>
  </si>
  <si>
    <t xml:space="preserve">  (Note: I believe that US Embassy Staff compiled month-to-month changes from selected Chinese statistical releases/press quotes around 1994, which</t>
  </si>
  <si>
    <t xml:space="preserve">   formed the basis for the CPI level index.  As of 1998, China did not report a levels index).</t>
  </si>
  <si>
    <t>China:  Nominal Exchange Rates RMB/US$$ and Chinese inflation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</si>
</sst>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mmm\-yy_)"/>
    <numFmt numFmtId="166" formatCode="0.0000"/>
    <numFmt numFmtId="167" formatCode="0.000"/>
    <numFmt numFmtId="168" formatCode="0.00000"/>
  </numFmts>
  <fonts count="38">
    <font>
      <sz val="10"/>
      <name val="Courier"/>
      <family val="0"/>
    </font>
    <font>
      <sz val="10"/>
      <name val="Times New Roman"/>
      <family val="0"/>
    </font>
    <font>
      <sz val="8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wrapText="1"/>
    </xf>
    <xf numFmtId="164" fontId="0" fillId="0" borderId="0" xfId="0" applyNumberFormat="1" applyAlignment="1" applyProtection="1">
      <alignment horizontal="left" wrapText="1"/>
      <protection/>
    </xf>
    <xf numFmtId="165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0" fontId="0" fillId="33" borderId="0" xfId="0" applyFill="1" applyAlignment="1">
      <alignment/>
    </xf>
    <xf numFmtId="164" fontId="20" fillId="0" borderId="0" xfId="0" applyNumberFormat="1" applyFont="1" applyAlignment="1" applyProtection="1">
      <alignment horizontal="left" wrapText="1"/>
      <protection/>
    </xf>
    <xf numFmtId="164" fontId="20" fillId="0" borderId="0" xfId="0" applyNumberFormat="1" applyFont="1" applyAlignment="1" applyProtection="1">
      <alignment/>
      <protection/>
    </xf>
    <xf numFmtId="164" fontId="20" fillId="33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12</xdr:row>
      <xdr:rowOff>114300</xdr:rowOff>
    </xdr:from>
    <xdr:to>
      <xdr:col>12</xdr:col>
      <xdr:colOff>190500</xdr:colOff>
      <xdr:row>78</xdr:row>
      <xdr:rowOff>114300</xdr:rowOff>
    </xdr:to>
    <xdr:pic>
      <xdr:nvPicPr>
        <xdr:cNvPr id="1" name="Picture 2" descr="Pages from JIMF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81200"/>
          <a:ext cx="7772400" cy="10687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2" sqref="A2"/>
    </sheetView>
  </sheetViews>
  <sheetFormatPr defaultColWidth="9.00390625" defaultRowHeight="12.75"/>
  <sheetData>
    <row r="1" ht="12">
      <c r="A1" s="16" t="s">
        <v>17</v>
      </c>
    </row>
    <row r="2" ht="12">
      <c r="A2" s="1"/>
    </row>
    <row r="3" ht="12">
      <c r="A3" s="1" t="s">
        <v>2</v>
      </c>
    </row>
    <row r="4" ht="12">
      <c r="A4" s="1"/>
    </row>
    <row r="5" ht="12">
      <c r="A5" s="1" t="s">
        <v>4</v>
      </c>
    </row>
    <row r="6" ht="12">
      <c r="A6" s="1" t="s">
        <v>8</v>
      </c>
    </row>
    <row r="7" ht="12">
      <c r="A7" s="1" t="s">
        <v>6</v>
      </c>
    </row>
    <row r="11" ht="12">
      <c r="A11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150"/>
  <sheetViews>
    <sheetView showGridLines="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C17" sqref="C17"/>
    </sheetView>
  </sheetViews>
  <sheetFormatPr defaultColWidth="8.625" defaultRowHeight="12.75"/>
  <cols>
    <col min="1" max="1" width="8.625" style="0" customWidth="1"/>
    <col min="2" max="2" width="10.625" style="0" customWidth="1"/>
    <col min="3" max="3" width="9.625" style="0" customWidth="1"/>
    <col min="4" max="4" width="13.50390625" style="0" customWidth="1"/>
    <col min="5" max="5" width="19.625" style="0" customWidth="1"/>
    <col min="6" max="6" width="8.625" style="0" customWidth="1"/>
    <col min="7" max="7" width="8.875" style="0" bestFit="1" customWidth="1"/>
  </cols>
  <sheetData>
    <row r="1" spans="1:5" ht="12">
      <c r="A1" s="1" t="s">
        <v>1</v>
      </c>
      <c r="B1" s="2"/>
      <c r="C1" s="2"/>
      <c r="D1" s="2"/>
      <c r="E1" s="2"/>
    </row>
    <row r="2" spans="1:5" ht="12">
      <c r="A2" s="1"/>
      <c r="B2" s="2"/>
      <c r="C2" s="2"/>
      <c r="D2" s="2"/>
      <c r="E2" s="2"/>
    </row>
    <row r="3" spans="1:5" ht="12">
      <c r="A3" s="1" t="s">
        <v>2</v>
      </c>
      <c r="B3" s="2"/>
      <c r="C3" s="2"/>
      <c r="D3" s="2"/>
      <c r="E3" s="2"/>
    </row>
    <row r="4" spans="1:5" ht="12">
      <c r="A4" s="1"/>
      <c r="B4" s="2"/>
      <c r="C4" s="2"/>
      <c r="D4" s="2"/>
      <c r="E4" s="2"/>
    </row>
    <row r="5" spans="1:5" ht="12">
      <c r="A5" s="1" t="s">
        <v>4</v>
      </c>
      <c r="B5" s="2"/>
      <c r="C5" s="2"/>
      <c r="D5" s="2"/>
      <c r="E5" s="2"/>
    </row>
    <row r="6" spans="1:5" ht="12">
      <c r="A6" s="1" t="s">
        <v>8</v>
      </c>
      <c r="B6" s="2"/>
      <c r="C6" s="2"/>
      <c r="D6" s="2"/>
      <c r="E6" s="2"/>
    </row>
    <row r="7" spans="1:5" ht="12">
      <c r="A7" s="1" t="s">
        <v>6</v>
      </c>
      <c r="B7" s="2"/>
      <c r="C7" s="2"/>
      <c r="D7" s="2"/>
      <c r="E7" s="2"/>
    </row>
    <row r="8" spans="1:5" ht="12">
      <c r="A8" s="1"/>
      <c r="B8" s="2"/>
      <c r="C8" s="2"/>
      <c r="D8" s="2"/>
      <c r="E8" s="2"/>
    </row>
    <row r="9" spans="1:5" ht="12">
      <c r="A9" t="s">
        <v>7</v>
      </c>
      <c r="B9" s="2"/>
      <c r="C9" s="2"/>
      <c r="D9" s="2"/>
      <c r="E9" s="2"/>
    </row>
    <row r="10" ht="12">
      <c r="A10" t="s">
        <v>3</v>
      </c>
    </row>
    <row r="11" ht="12">
      <c r="A11" s="16" t="s">
        <v>14</v>
      </c>
    </row>
    <row r="12" ht="12">
      <c r="A12" s="16" t="s">
        <v>15</v>
      </c>
    </row>
    <row r="13" ht="12">
      <c r="A13" s="16" t="s">
        <v>16</v>
      </c>
    </row>
    <row r="14" ht="12">
      <c r="A14" s="16"/>
    </row>
    <row r="15" ht="12">
      <c r="A15" s="16"/>
    </row>
    <row r="16" spans="2:8" s="4" customFormat="1" ht="60">
      <c r="B16" s="12" t="s">
        <v>10</v>
      </c>
      <c r="C16" s="12" t="s">
        <v>11</v>
      </c>
      <c r="D16" s="5" t="s">
        <v>0</v>
      </c>
      <c r="E16" s="9" t="s">
        <v>9</v>
      </c>
      <c r="G16" s="13" t="s">
        <v>12</v>
      </c>
      <c r="H16" s="13" t="s">
        <v>13</v>
      </c>
    </row>
    <row r="17" spans="1:7" ht="12">
      <c r="A17" s="3">
        <v>31778</v>
      </c>
      <c r="B17" s="2">
        <v>5.25</v>
      </c>
      <c r="C17" s="2">
        <v>3.722</v>
      </c>
      <c r="D17" s="2">
        <v>0.44</v>
      </c>
      <c r="E17" s="10">
        <f aca="true" t="shared" si="0" ref="E17:E48">(B17*D17)+(C17*(1-D17))</f>
        <v>4.3943200000000004</v>
      </c>
      <c r="G17" s="14">
        <v>50.034181</v>
      </c>
    </row>
    <row r="18" spans="1:7" ht="12">
      <c r="A18" s="3">
        <v>31809</v>
      </c>
      <c r="B18" s="2">
        <v>5.25</v>
      </c>
      <c r="C18" s="2">
        <v>3.722</v>
      </c>
      <c r="D18" s="2">
        <v>0.44</v>
      </c>
      <c r="E18" s="10">
        <f t="shared" si="0"/>
        <v>4.3943200000000004</v>
      </c>
      <c r="G18" s="14">
        <v>50.3004642</v>
      </c>
    </row>
    <row r="19" spans="1:7" ht="12">
      <c r="A19" s="3">
        <v>31837</v>
      </c>
      <c r="B19" s="2">
        <v>5.25</v>
      </c>
      <c r="C19" s="2">
        <v>3.722</v>
      </c>
      <c r="D19" s="2">
        <v>0.44</v>
      </c>
      <c r="E19" s="10">
        <f t="shared" si="0"/>
        <v>4.3943200000000004</v>
      </c>
      <c r="G19" s="14">
        <v>51.06810478</v>
      </c>
    </row>
    <row r="20" spans="1:7" ht="12">
      <c r="A20" s="3">
        <v>31868</v>
      </c>
      <c r="B20" s="2">
        <v>5.3</v>
      </c>
      <c r="C20" s="2">
        <v>3.722</v>
      </c>
      <c r="D20" s="2">
        <v>0.44</v>
      </c>
      <c r="E20" s="10">
        <f t="shared" si="0"/>
        <v>4.416320000000001</v>
      </c>
      <c r="G20" s="14">
        <v>51.08558879</v>
      </c>
    </row>
    <row r="21" spans="1:7" ht="12">
      <c r="A21" s="3">
        <v>31898</v>
      </c>
      <c r="B21" s="2">
        <v>5.3</v>
      </c>
      <c r="C21" s="2">
        <v>3.722</v>
      </c>
      <c r="D21" s="2">
        <v>0.44</v>
      </c>
      <c r="E21" s="10">
        <f t="shared" si="0"/>
        <v>4.416320000000001</v>
      </c>
      <c r="G21" s="14">
        <v>51.00074237</v>
      </c>
    </row>
    <row r="22" spans="1:7" ht="12">
      <c r="A22" s="3">
        <v>31929</v>
      </c>
      <c r="B22" s="2">
        <v>5.3</v>
      </c>
      <c r="C22" s="2">
        <v>3.722</v>
      </c>
      <c r="D22" s="2">
        <v>0.44</v>
      </c>
      <c r="E22" s="10">
        <f t="shared" si="0"/>
        <v>4.416320000000001</v>
      </c>
      <c r="G22" s="14">
        <v>49.79751255</v>
      </c>
    </row>
    <row r="23" spans="1:7" ht="12">
      <c r="A23" s="3">
        <v>31959</v>
      </c>
      <c r="B23" s="2">
        <v>5.46</v>
      </c>
      <c r="C23" s="2">
        <v>3.722</v>
      </c>
      <c r="D23" s="2">
        <v>0.44</v>
      </c>
      <c r="E23" s="10">
        <f t="shared" si="0"/>
        <v>4.48672</v>
      </c>
      <c r="G23" s="14">
        <v>49.93445459</v>
      </c>
    </row>
    <row r="24" spans="1:7" ht="12">
      <c r="A24" s="3">
        <v>31990</v>
      </c>
      <c r="B24" s="2">
        <v>5.46</v>
      </c>
      <c r="C24" s="2">
        <v>3.722</v>
      </c>
      <c r="D24" s="2">
        <v>0.44</v>
      </c>
      <c r="E24" s="10">
        <f t="shared" si="0"/>
        <v>4.48672</v>
      </c>
      <c r="G24" s="14">
        <v>50.71676846</v>
      </c>
    </row>
    <row r="25" spans="1:7" ht="12">
      <c r="A25" s="3">
        <v>32021</v>
      </c>
      <c r="B25" s="2">
        <v>5.46</v>
      </c>
      <c r="C25" s="2">
        <v>3.722</v>
      </c>
      <c r="D25" s="2">
        <v>0.44</v>
      </c>
      <c r="E25" s="10">
        <f t="shared" si="0"/>
        <v>4.48672</v>
      </c>
      <c r="G25" s="14">
        <v>51.9734203</v>
      </c>
    </row>
    <row r="26" spans="1:7" ht="12">
      <c r="A26" s="3">
        <v>32051</v>
      </c>
      <c r="B26" s="2">
        <v>5.61</v>
      </c>
      <c r="C26" s="2">
        <v>3.722</v>
      </c>
      <c r="D26" s="2">
        <v>0.44</v>
      </c>
      <c r="E26" s="10">
        <f t="shared" si="0"/>
        <v>4.552720000000001</v>
      </c>
      <c r="G26" s="14">
        <v>53.65814433</v>
      </c>
    </row>
    <row r="27" spans="1:7" ht="12">
      <c r="A27" s="3">
        <v>32082</v>
      </c>
      <c r="B27" s="2">
        <v>5.61</v>
      </c>
      <c r="C27" s="2">
        <v>3.722</v>
      </c>
      <c r="D27" s="2">
        <v>0.44</v>
      </c>
      <c r="E27" s="10">
        <f t="shared" si="0"/>
        <v>4.552720000000001</v>
      </c>
      <c r="G27" s="14">
        <v>54.29883325</v>
      </c>
    </row>
    <row r="28" spans="1:7" ht="12">
      <c r="A28" s="3">
        <v>32112</v>
      </c>
      <c r="B28" s="2">
        <v>5.61</v>
      </c>
      <c r="C28" s="2">
        <v>3.722</v>
      </c>
      <c r="D28" s="2">
        <v>0.44</v>
      </c>
      <c r="E28" s="10">
        <f t="shared" si="0"/>
        <v>4.552720000000001</v>
      </c>
      <c r="G28" s="14">
        <v>54.3148495</v>
      </c>
    </row>
    <row r="29" spans="1:8" ht="12">
      <c r="A29" s="3">
        <v>32143</v>
      </c>
      <c r="B29" s="2">
        <v>5.7</v>
      </c>
      <c r="C29" s="2">
        <v>3.722</v>
      </c>
      <c r="D29" s="2">
        <v>0.44</v>
      </c>
      <c r="E29" s="10">
        <f t="shared" si="0"/>
        <v>4.592320000000001</v>
      </c>
      <c r="G29" s="14">
        <v>54.88749655</v>
      </c>
      <c r="H29" s="15">
        <f>100*LN(G29/G17)</f>
        <v>9.257918116555961</v>
      </c>
    </row>
    <row r="30" spans="1:8" ht="12">
      <c r="A30" s="3">
        <v>32174</v>
      </c>
      <c r="B30" s="2">
        <v>5.7</v>
      </c>
      <c r="C30" s="2">
        <v>3.722</v>
      </c>
      <c r="D30" s="2">
        <v>0.44</v>
      </c>
      <c r="E30" s="10">
        <f t="shared" si="0"/>
        <v>4.592320000000001</v>
      </c>
      <c r="G30" s="14">
        <v>55.68261387</v>
      </c>
      <c r="H30" s="15">
        <f aca="true" t="shared" si="1" ref="H30:H93">100*LN(G30/G18)</f>
        <v>10.16536537372751</v>
      </c>
    </row>
    <row r="31" spans="1:8" ht="12">
      <c r="A31" s="3">
        <v>32203</v>
      </c>
      <c r="B31" s="2">
        <v>5.7</v>
      </c>
      <c r="C31" s="2">
        <v>3.722</v>
      </c>
      <c r="D31" s="2">
        <v>0.44</v>
      </c>
      <c r="E31" s="10">
        <f t="shared" si="0"/>
        <v>4.592320000000001</v>
      </c>
      <c r="G31" s="14">
        <v>56.99200493</v>
      </c>
      <c r="H31" s="15">
        <f t="shared" si="1"/>
        <v>10.975086388051173</v>
      </c>
    </row>
    <row r="32" spans="1:8" ht="12">
      <c r="A32" s="3">
        <v>32234</v>
      </c>
      <c r="B32" s="2">
        <v>6.3</v>
      </c>
      <c r="C32" s="2">
        <v>3.722</v>
      </c>
      <c r="D32" s="2">
        <v>0.44</v>
      </c>
      <c r="E32" s="10">
        <f t="shared" si="0"/>
        <v>4.85632</v>
      </c>
      <c r="G32" s="14">
        <v>57.52237298</v>
      </c>
      <c r="H32" s="15">
        <f t="shared" si="1"/>
        <v>11.86715297602646</v>
      </c>
    </row>
    <row r="33" spans="1:8" ht="12">
      <c r="A33" s="3">
        <v>32264</v>
      </c>
      <c r="B33" s="2">
        <v>6.3</v>
      </c>
      <c r="C33" s="2">
        <v>3.722</v>
      </c>
      <c r="D33" s="2">
        <v>0.44</v>
      </c>
      <c r="E33" s="10">
        <f t="shared" si="0"/>
        <v>4.85632</v>
      </c>
      <c r="G33" s="14">
        <v>58.39585002</v>
      </c>
      <c r="H33" s="15">
        <f t="shared" si="1"/>
        <v>13.540463711494354</v>
      </c>
    </row>
    <row r="34" spans="1:8" ht="12">
      <c r="A34" s="3">
        <v>32295</v>
      </c>
      <c r="B34" s="2">
        <v>6.3</v>
      </c>
      <c r="C34" s="2">
        <v>3.722</v>
      </c>
      <c r="D34" s="2">
        <v>0.44</v>
      </c>
      <c r="E34" s="10">
        <f t="shared" si="0"/>
        <v>4.85632</v>
      </c>
      <c r="G34" s="14">
        <v>58.11369715</v>
      </c>
      <c r="H34" s="15">
        <f t="shared" si="1"/>
        <v>15.443635337583075</v>
      </c>
    </row>
    <row r="35" spans="1:8" ht="12">
      <c r="A35" s="3">
        <v>32325</v>
      </c>
      <c r="B35" s="2">
        <v>6.6</v>
      </c>
      <c r="C35" s="2">
        <v>3.722</v>
      </c>
      <c r="D35" s="2">
        <v>0.44</v>
      </c>
      <c r="E35" s="10">
        <f t="shared" si="0"/>
        <v>4.98832</v>
      </c>
      <c r="G35" s="14">
        <v>59.82147659</v>
      </c>
      <c r="H35" s="15">
        <f t="shared" si="1"/>
        <v>18.0653499545819</v>
      </c>
    </row>
    <row r="36" spans="1:8" ht="12">
      <c r="A36" s="3">
        <v>32356</v>
      </c>
      <c r="B36" s="2">
        <v>6.6</v>
      </c>
      <c r="C36" s="2">
        <v>3.722</v>
      </c>
      <c r="D36" s="2">
        <v>0.44</v>
      </c>
      <c r="E36" s="10">
        <f t="shared" si="0"/>
        <v>4.98832</v>
      </c>
      <c r="G36" s="14">
        <v>62.93950966</v>
      </c>
      <c r="H36" s="15">
        <f t="shared" si="1"/>
        <v>21.59175062405829</v>
      </c>
    </row>
    <row r="37" spans="1:8" ht="12">
      <c r="A37" s="3">
        <v>32387</v>
      </c>
      <c r="B37" s="2">
        <v>6.6</v>
      </c>
      <c r="C37" s="2">
        <v>3.722</v>
      </c>
      <c r="D37" s="2">
        <v>0.44</v>
      </c>
      <c r="E37" s="10">
        <f t="shared" si="0"/>
        <v>4.98832</v>
      </c>
      <c r="G37" s="14">
        <v>65.69440326</v>
      </c>
      <c r="H37" s="15">
        <f t="shared" si="1"/>
        <v>23.428129573684338</v>
      </c>
    </row>
    <row r="38" spans="1:8" ht="12">
      <c r="A38" s="3">
        <v>32417</v>
      </c>
      <c r="B38" s="2">
        <v>6.65</v>
      </c>
      <c r="C38" s="2">
        <v>3.722</v>
      </c>
      <c r="D38" s="2">
        <v>0.44</v>
      </c>
      <c r="E38" s="10">
        <f t="shared" si="0"/>
        <v>5.01032</v>
      </c>
      <c r="G38" s="14">
        <v>68.1458433</v>
      </c>
      <c r="H38" s="15">
        <f t="shared" si="1"/>
        <v>23.901690048370686</v>
      </c>
    </row>
    <row r="39" spans="1:8" ht="12">
      <c r="A39" s="3">
        <v>32448</v>
      </c>
      <c r="B39" s="2">
        <v>6.65</v>
      </c>
      <c r="C39" s="2">
        <v>3.722</v>
      </c>
      <c r="D39" s="2">
        <v>0.44</v>
      </c>
      <c r="E39" s="10">
        <f t="shared" si="0"/>
        <v>5.01032</v>
      </c>
      <c r="G39" s="14">
        <v>68.85092056</v>
      </c>
      <c r="H39" s="15">
        <f t="shared" si="1"/>
        <v>23.744085600051008</v>
      </c>
    </row>
    <row r="40" spans="1:8" ht="12">
      <c r="A40" s="3">
        <v>32478</v>
      </c>
      <c r="B40" s="2">
        <v>6.65</v>
      </c>
      <c r="C40" s="2">
        <v>3.722</v>
      </c>
      <c r="D40" s="2">
        <v>0.44</v>
      </c>
      <c r="E40" s="10">
        <f t="shared" si="0"/>
        <v>5.01032</v>
      </c>
      <c r="G40" s="14">
        <v>69.36006282</v>
      </c>
      <c r="H40" s="15">
        <f t="shared" si="1"/>
        <v>24.451357717295114</v>
      </c>
    </row>
    <row r="41" spans="1:8" ht="12">
      <c r="A41" s="3">
        <v>32509</v>
      </c>
      <c r="B41" s="2">
        <v>6.65</v>
      </c>
      <c r="C41" s="2">
        <v>3.722</v>
      </c>
      <c r="D41" s="2">
        <v>0.44</v>
      </c>
      <c r="E41" s="10">
        <f t="shared" si="0"/>
        <v>5.01032</v>
      </c>
      <c r="G41" s="14">
        <v>69.92667061</v>
      </c>
      <c r="H41" s="15">
        <f t="shared" si="1"/>
        <v>24.216155722576534</v>
      </c>
    </row>
    <row r="42" spans="1:8" ht="12">
      <c r="A42" s="3">
        <v>32540</v>
      </c>
      <c r="B42" s="2">
        <v>6.65</v>
      </c>
      <c r="C42" s="2">
        <v>3.722</v>
      </c>
      <c r="D42" s="2">
        <v>0.44</v>
      </c>
      <c r="E42" s="10">
        <f t="shared" si="0"/>
        <v>5.01032</v>
      </c>
      <c r="G42" s="14">
        <v>71.49647621</v>
      </c>
      <c r="H42" s="15">
        <f t="shared" si="1"/>
        <v>24.998020528063712</v>
      </c>
    </row>
    <row r="43" spans="1:8" ht="12">
      <c r="A43" s="3">
        <v>32568</v>
      </c>
      <c r="B43" s="2">
        <v>6.65</v>
      </c>
      <c r="C43" s="2">
        <v>3.722</v>
      </c>
      <c r="D43" s="2">
        <v>0.44</v>
      </c>
      <c r="E43" s="10">
        <f t="shared" si="0"/>
        <v>5.01032</v>
      </c>
      <c r="G43" s="14">
        <v>72.37984626</v>
      </c>
      <c r="H43" s="15">
        <f t="shared" si="1"/>
        <v>23.901690045530227</v>
      </c>
    </row>
    <row r="44" spans="1:8" ht="12">
      <c r="A44" s="3">
        <v>32599</v>
      </c>
      <c r="B44" s="2">
        <v>6.6</v>
      </c>
      <c r="C44" s="2">
        <v>3.722</v>
      </c>
      <c r="D44" s="2">
        <v>0.44</v>
      </c>
      <c r="E44" s="10">
        <f t="shared" si="0"/>
        <v>4.98832</v>
      </c>
      <c r="G44" s="14">
        <v>72.76580182</v>
      </c>
      <c r="H44" s="15">
        <f t="shared" si="1"/>
        <v>23.507212218360632</v>
      </c>
    </row>
    <row r="45" spans="1:8" ht="12">
      <c r="A45" s="3">
        <v>32629</v>
      </c>
      <c r="B45" s="2">
        <v>6.6</v>
      </c>
      <c r="C45" s="2">
        <v>3.722</v>
      </c>
      <c r="D45" s="2">
        <v>0.44</v>
      </c>
      <c r="E45" s="10">
        <f t="shared" si="0"/>
        <v>4.98832</v>
      </c>
      <c r="G45" s="14">
        <v>72.81962497</v>
      </c>
      <c r="H45" s="15">
        <f t="shared" si="1"/>
        <v>22.074066663006068</v>
      </c>
    </row>
    <row r="46" spans="1:8" ht="12">
      <c r="A46" s="3">
        <v>32660</v>
      </c>
      <c r="B46" s="2">
        <v>6.6</v>
      </c>
      <c r="C46" s="2">
        <v>3.722</v>
      </c>
      <c r="D46" s="2">
        <v>0.44</v>
      </c>
      <c r="E46" s="10">
        <f t="shared" si="0"/>
        <v>4.98832</v>
      </c>
      <c r="G46" s="14">
        <v>71.18927901</v>
      </c>
      <c r="H46" s="15">
        <f t="shared" si="1"/>
        <v>20.294084401424932</v>
      </c>
    </row>
    <row r="47" spans="1:8" ht="12">
      <c r="A47" s="3">
        <v>32690</v>
      </c>
      <c r="B47" s="2">
        <v>6.55</v>
      </c>
      <c r="C47" s="2">
        <v>3.722</v>
      </c>
      <c r="D47" s="2">
        <v>0.44</v>
      </c>
      <c r="E47" s="10">
        <f t="shared" si="0"/>
        <v>4.9663200000000005</v>
      </c>
      <c r="G47" s="14">
        <v>71.12773567</v>
      </c>
      <c r="H47" s="15">
        <f t="shared" si="1"/>
        <v>17.311261777177066</v>
      </c>
    </row>
    <row r="48" spans="1:8" ht="12">
      <c r="A48" s="3">
        <v>32721</v>
      </c>
      <c r="B48" s="2">
        <v>6.55</v>
      </c>
      <c r="C48" s="2">
        <v>3.722</v>
      </c>
      <c r="D48" s="2">
        <v>0.44</v>
      </c>
      <c r="E48" s="10">
        <f t="shared" si="0"/>
        <v>4.9663200000000005</v>
      </c>
      <c r="G48" s="14">
        <v>72.25455709</v>
      </c>
      <c r="H48" s="15">
        <f t="shared" si="1"/>
        <v>13.80212979018035</v>
      </c>
    </row>
    <row r="49" spans="1:8" ht="12">
      <c r="A49" s="3">
        <v>32752</v>
      </c>
      <c r="B49" s="2">
        <v>6.55</v>
      </c>
      <c r="C49" s="2">
        <v>3.722</v>
      </c>
      <c r="D49" s="2">
        <v>0.44</v>
      </c>
      <c r="E49" s="10">
        <f aca="true" t="shared" si="2" ref="E49:E80">(B49*D49)+(C49*(1-D49))</f>
        <v>4.9663200000000005</v>
      </c>
      <c r="G49" s="14">
        <v>72.78939881</v>
      </c>
      <c r="H49" s="15">
        <f t="shared" si="1"/>
        <v>10.255658829651633</v>
      </c>
    </row>
    <row r="50" spans="1:8" ht="12">
      <c r="A50" s="3">
        <v>32782</v>
      </c>
      <c r="B50" s="2">
        <v>5.9</v>
      </c>
      <c r="C50" s="2">
        <v>3.722</v>
      </c>
      <c r="D50" s="2">
        <v>0.44</v>
      </c>
      <c r="E50" s="10">
        <f t="shared" si="2"/>
        <v>4.68032</v>
      </c>
      <c r="G50" s="14">
        <v>73.39307323</v>
      </c>
      <c r="H50" s="15">
        <f t="shared" si="1"/>
        <v>7.417939811838798</v>
      </c>
    </row>
    <row r="51" spans="1:8" ht="12">
      <c r="A51" s="3">
        <v>32813</v>
      </c>
      <c r="B51" s="2">
        <v>5.9</v>
      </c>
      <c r="C51" s="2">
        <v>3.722</v>
      </c>
      <c r="D51" s="2">
        <v>0.44</v>
      </c>
      <c r="E51" s="10">
        <f t="shared" si="2"/>
        <v>4.68032</v>
      </c>
      <c r="G51" s="14">
        <v>73.25737948</v>
      </c>
      <c r="H51" s="15">
        <f t="shared" si="1"/>
        <v>6.203539097623851</v>
      </c>
    </row>
    <row r="52" spans="1:8" ht="12">
      <c r="A52" s="3">
        <v>32843</v>
      </c>
      <c r="B52" s="2">
        <v>5.9</v>
      </c>
      <c r="C52" s="2">
        <v>4.722</v>
      </c>
      <c r="D52" s="2">
        <v>0.44</v>
      </c>
      <c r="E52" s="10">
        <f t="shared" si="2"/>
        <v>5.2403200000000005</v>
      </c>
      <c r="G52" s="14">
        <v>73.17486627</v>
      </c>
      <c r="H52" s="15">
        <f t="shared" si="1"/>
        <v>5.354076685833385</v>
      </c>
    </row>
    <row r="53" spans="1:8" ht="12">
      <c r="A53" s="3">
        <v>32874</v>
      </c>
      <c r="B53" s="2">
        <v>5.91</v>
      </c>
      <c r="C53" s="2">
        <v>4.722</v>
      </c>
      <c r="D53" s="2">
        <v>0.44</v>
      </c>
      <c r="E53" s="10">
        <f t="shared" si="2"/>
        <v>5.244720000000001</v>
      </c>
      <c r="G53" s="14">
        <v>72.37410408</v>
      </c>
      <c r="H53" s="15">
        <f t="shared" si="1"/>
        <v>3.4401426698679285</v>
      </c>
    </row>
    <row r="54" spans="1:8" ht="12">
      <c r="A54" s="3">
        <v>32905</v>
      </c>
      <c r="B54" s="2">
        <v>5.91</v>
      </c>
      <c r="C54" s="2">
        <v>4.722</v>
      </c>
      <c r="D54" s="2">
        <v>0.44</v>
      </c>
      <c r="E54" s="10">
        <f t="shared" si="2"/>
        <v>5.244720000000001</v>
      </c>
      <c r="G54" s="14">
        <v>73.99885288</v>
      </c>
      <c r="H54" s="15">
        <f t="shared" si="1"/>
        <v>3.4401426753143713</v>
      </c>
    </row>
    <row r="55" spans="1:8" ht="12">
      <c r="A55" s="3">
        <v>32933</v>
      </c>
      <c r="B55" s="2">
        <v>5.91</v>
      </c>
      <c r="C55" s="2">
        <v>4.722</v>
      </c>
      <c r="D55" s="2">
        <v>0.44</v>
      </c>
      <c r="E55" s="10">
        <f t="shared" si="2"/>
        <v>5.244720000000001</v>
      </c>
      <c r="G55" s="14">
        <v>74.33410211</v>
      </c>
      <c r="H55" s="15">
        <f t="shared" si="1"/>
        <v>2.6641930959604965</v>
      </c>
    </row>
    <row r="56" spans="1:8" ht="12">
      <c r="A56" s="3">
        <v>32964</v>
      </c>
      <c r="B56" s="2">
        <v>5.81</v>
      </c>
      <c r="C56" s="2">
        <v>4.722</v>
      </c>
      <c r="D56" s="2">
        <v>0.44</v>
      </c>
      <c r="E56" s="10">
        <f t="shared" si="2"/>
        <v>5.2007200000000005</v>
      </c>
      <c r="G56" s="14">
        <v>74.58494686</v>
      </c>
      <c r="H56" s="15">
        <f t="shared" si="1"/>
        <v>2.4692612516630295</v>
      </c>
    </row>
    <row r="57" spans="1:8" ht="12">
      <c r="A57" s="3">
        <v>32994</v>
      </c>
      <c r="B57" s="2">
        <v>5.81</v>
      </c>
      <c r="C57" s="2">
        <v>4.722</v>
      </c>
      <c r="D57" s="2">
        <v>0.44</v>
      </c>
      <c r="E57" s="10">
        <f t="shared" si="2"/>
        <v>5.2007200000000005</v>
      </c>
      <c r="G57" s="14">
        <v>74.27601747</v>
      </c>
      <c r="H57" s="15">
        <f t="shared" si="1"/>
        <v>1.9802627304257585</v>
      </c>
    </row>
    <row r="58" spans="1:8" ht="12">
      <c r="A58" s="3">
        <v>33025</v>
      </c>
      <c r="B58" s="2">
        <v>5.81</v>
      </c>
      <c r="C58" s="2">
        <v>4.722</v>
      </c>
      <c r="D58" s="2">
        <v>0.44</v>
      </c>
      <c r="E58" s="10">
        <f t="shared" si="2"/>
        <v>5.2007200000000005</v>
      </c>
      <c r="G58" s="14">
        <v>72.89782171</v>
      </c>
      <c r="H58" s="15">
        <f t="shared" si="1"/>
        <v>2.3716526668895033</v>
      </c>
    </row>
    <row r="59" spans="1:8" ht="12">
      <c r="A59" s="3">
        <v>33055</v>
      </c>
      <c r="B59" s="2">
        <v>5.8</v>
      </c>
      <c r="C59" s="2">
        <v>4.722</v>
      </c>
      <c r="D59" s="2">
        <v>0.44</v>
      </c>
      <c r="E59" s="10">
        <f t="shared" si="2"/>
        <v>5.19632</v>
      </c>
      <c r="G59" s="14">
        <v>71.26999114</v>
      </c>
      <c r="H59" s="15">
        <f t="shared" si="1"/>
        <v>0.1998002643871287</v>
      </c>
    </row>
    <row r="60" spans="1:8" ht="12">
      <c r="A60" s="3">
        <v>33086</v>
      </c>
      <c r="B60" s="2">
        <v>5.8</v>
      </c>
      <c r="C60" s="2">
        <v>4.722</v>
      </c>
      <c r="D60" s="2">
        <v>0.44</v>
      </c>
      <c r="E60" s="10">
        <f t="shared" si="2"/>
        <v>5.19632</v>
      </c>
      <c r="G60" s="14">
        <v>72.18230253</v>
      </c>
      <c r="H60" s="15">
        <f t="shared" si="1"/>
        <v>-0.10005003738981885</v>
      </c>
    </row>
    <row r="61" spans="1:8" ht="12">
      <c r="A61" s="3">
        <v>33117</v>
      </c>
      <c r="B61" s="2">
        <v>5.8</v>
      </c>
      <c r="C61" s="2">
        <v>4.722</v>
      </c>
      <c r="D61" s="2">
        <v>0.44</v>
      </c>
      <c r="E61" s="10">
        <f t="shared" si="2"/>
        <v>5.19632</v>
      </c>
      <c r="G61" s="14">
        <v>73.15334581</v>
      </c>
      <c r="H61" s="15">
        <f t="shared" si="1"/>
        <v>0.4987541592375122</v>
      </c>
    </row>
    <row r="62" spans="1:8" ht="12">
      <c r="A62" s="3">
        <v>33147</v>
      </c>
      <c r="B62" s="2">
        <v>5.7</v>
      </c>
      <c r="C62" s="2">
        <v>4.722</v>
      </c>
      <c r="D62" s="2">
        <v>0.44</v>
      </c>
      <c r="E62" s="10">
        <f t="shared" si="2"/>
        <v>5.1523200000000005</v>
      </c>
      <c r="G62" s="14">
        <v>74.05361089</v>
      </c>
      <c r="H62" s="15">
        <f t="shared" si="1"/>
        <v>0.8959741384030417</v>
      </c>
    </row>
    <row r="63" spans="1:8" ht="12">
      <c r="A63" s="3">
        <v>33178</v>
      </c>
      <c r="B63" s="2">
        <v>5.7</v>
      </c>
      <c r="C63" s="2">
        <v>5.222</v>
      </c>
      <c r="D63" s="2">
        <v>0.44</v>
      </c>
      <c r="E63" s="10">
        <f t="shared" si="2"/>
        <v>5.432320000000001</v>
      </c>
      <c r="G63" s="14">
        <v>74.28298279</v>
      </c>
      <c r="H63" s="15">
        <f t="shared" si="1"/>
        <v>1.3902905132374876</v>
      </c>
    </row>
    <row r="64" spans="1:8" ht="12">
      <c r="A64" s="3">
        <v>33208</v>
      </c>
      <c r="B64" s="2">
        <v>5.7</v>
      </c>
      <c r="C64" s="2">
        <v>5.222</v>
      </c>
      <c r="D64" s="2">
        <v>0.44</v>
      </c>
      <c r="E64" s="10">
        <f t="shared" si="2"/>
        <v>5.432320000000001</v>
      </c>
      <c r="G64" s="14">
        <v>74.71153846</v>
      </c>
      <c r="H64" s="15">
        <f t="shared" si="1"/>
        <v>2.078253916017585</v>
      </c>
    </row>
    <row r="65" spans="1:8" ht="12">
      <c r="A65" s="3">
        <v>33239</v>
      </c>
      <c r="B65" s="2">
        <v>5.8</v>
      </c>
      <c r="C65" s="2">
        <v>5.222</v>
      </c>
      <c r="D65" s="2">
        <v>0.79</v>
      </c>
      <c r="E65" s="10">
        <f t="shared" si="2"/>
        <v>5.67862</v>
      </c>
      <c r="G65" s="14">
        <v>73.45971564</v>
      </c>
      <c r="H65" s="15">
        <f t="shared" si="1"/>
        <v>1.4888612477415295</v>
      </c>
    </row>
    <row r="66" spans="1:8" ht="12">
      <c r="A66" s="3">
        <v>33270</v>
      </c>
      <c r="B66" s="2">
        <v>5.8</v>
      </c>
      <c r="C66" s="2">
        <v>5.222</v>
      </c>
      <c r="D66" s="2">
        <v>0.79</v>
      </c>
      <c r="E66" s="10">
        <f t="shared" si="2"/>
        <v>5.67862</v>
      </c>
      <c r="G66" s="14">
        <v>74.73884141</v>
      </c>
      <c r="H66" s="15">
        <f t="shared" si="1"/>
        <v>0.9950330869224114</v>
      </c>
    </row>
    <row r="67" spans="1:8" ht="12">
      <c r="A67" s="3">
        <v>33298</v>
      </c>
      <c r="B67" s="2">
        <v>5.8</v>
      </c>
      <c r="C67" s="2">
        <v>5.222</v>
      </c>
      <c r="D67" s="2">
        <v>0.79</v>
      </c>
      <c r="E67" s="10">
        <f t="shared" si="2"/>
        <v>5.67862</v>
      </c>
      <c r="G67" s="14">
        <v>74.92877493</v>
      </c>
      <c r="H67" s="15">
        <f t="shared" si="1"/>
        <v>0.7968169690816411</v>
      </c>
    </row>
    <row r="68" spans="1:8" ht="12">
      <c r="A68" s="3">
        <v>33329</v>
      </c>
      <c r="B68" s="2">
        <v>5.84</v>
      </c>
      <c r="C68" s="2">
        <v>5.287</v>
      </c>
      <c r="D68" s="2">
        <v>0.79</v>
      </c>
      <c r="E68" s="10">
        <f t="shared" si="2"/>
        <v>5.72387</v>
      </c>
      <c r="G68" s="14">
        <v>74.88328665</v>
      </c>
      <c r="H68" s="15">
        <f t="shared" si="1"/>
        <v>0.3992021303723922</v>
      </c>
    </row>
    <row r="69" spans="1:8" ht="12">
      <c r="A69" s="3">
        <v>33359</v>
      </c>
      <c r="B69" s="2">
        <v>5.84</v>
      </c>
      <c r="C69" s="2">
        <v>5.336</v>
      </c>
      <c r="D69" s="2">
        <v>0.79</v>
      </c>
      <c r="E69" s="10">
        <f t="shared" si="2"/>
        <v>5.734159999999999</v>
      </c>
      <c r="G69" s="14">
        <v>76.50429799</v>
      </c>
      <c r="H69" s="15">
        <f t="shared" si="1"/>
        <v>2.955880218795256</v>
      </c>
    </row>
    <row r="70" spans="1:8" ht="12">
      <c r="A70" s="3">
        <v>33390</v>
      </c>
      <c r="B70" s="2">
        <v>5.84</v>
      </c>
      <c r="C70" s="2">
        <v>5.356</v>
      </c>
      <c r="D70" s="2">
        <v>0.79</v>
      </c>
      <c r="E70" s="10">
        <f t="shared" si="2"/>
        <v>5.73836</v>
      </c>
      <c r="G70" s="14">
        <v>75.66793893</v>
      </c>
      <c r="H70" s="15">
        <f t="shared" si="1"/>
        <v>3.7295784677883166</v>
      </c>
    </row>
    <row r="71" spans="1:8" ht="12">
      <c r="A71" s="3">
        <v>33420</v>
      </c>
      <c r="B71" s="2">
        <v>5.87</v>
      </c>
      <c r="C71" s="2">
        <v>5.347</v>
      </c>
      <c r="D71" s="2">
        <v>0.8</v>
      </c>
      <c r="E71" s="10">
        <f t="shared" si="2"/>
        <v>5.7654000000000005</v>
      </c>
      <c r="G71" s="14">
        <v>74.33460076</v>
      </c>
      <c r="H71" s="15">
        <f t="shared" si="1"/>
        <v>4.2101176031818985</v>
      </c>
    </row>
    <row r="72" spans="1:8" ht="12">
      <c r="A72" s="3">
        <v>33451</v>
      </c>
      <c r="B72" s="2">
        <v>5.87</v>
      </c>
      <c r="C72" s="2">
        <v>5.363</v>
      </c>
      <c r="D72" s="2">
        <v>0.8</v>
      </c>
      <c r="E72" s="10">
        <f t="shared" si="2"/>
        <v>5.7686</v>
      </c>
      <c r="G72" s="14">
        <v>75.14177694</v>
      </c>
      <c r="H72" s="15">
        <f t="shared" si="1"/>
        <v>4.018178971627403</v>
      </c>
    </row>
    <row r="73" spans="1:8" ht="12">
      <c r="A73" s="3">
        <v>33482</v>
      </c>
      <c r="B73" s="2">
        <v>5.87</v>
      </c>
      <c r="C73" s="2">
        <v>5.377</v>
      </c>
      <c r="D73" s="2">
        <v>0.8</v>
      </c>
      <c r="E73" s="10">
        <f t="shared" si="2"/>
        <v>5.7714</v>
      </c>
      <c r="G73" s="14">
        <v>76.37209302</v>
      </c>
      <c r="H73" s="15">
        <f t="shared" si="1"/>
        <v>4.305948938659783</v>
      </c>
    </row>
    <row r="74" spans="1:8" ht="12">
      <c r="A74" s="3">
        <v>33512</v>
      </c>
      <c r="B74" s="2">
        <v>5.87</v>
      </c>
      <c r="C74" s="2">
        <v>5.381</v>
      </c>
      <c r="D74" s="2">
        <v>0.79</v>
      </c>
      <c r="E74" s="10">
        <f t="shared" si="2"/>
        <v>5.76731</v>
      </c>
      <c r="G74" s="14">
        <v>77.01575533</v>
      </c>
      <c r="H74" s="15">
        <f t="shared" si="1"/>
        <v>3.922071321041255</v>
      </c>
    </row>
    <row r="75" spans="1:8" ht="12">
      <c r="A75" s="3">
        <v>33543</v>
      </c>
      <c r="B75" s="2">
        <v>5.87</v>
      </c>
      <c r="C75" s="2">
        <v>5.386</v>
      </c>
      <c r="D75" s="2">
        <v>0.79</v>
      </c>
      <c r="E75" s="10">
        <f t="shared" si="2"/>
        <v>5.76836</v>
      </c>
      <c r="G75" s="14">
        <v>77.7</v>
      </c>
      <c r="H75" s="15">
        <f t="shared" si="1"/>
        <v>4.497336566409524</v>
      </c>
    </row>
    <row r="76" spans="1:8" ht="12">
      <c r="A76" s="3">
        <v>33573</v>
      </c>
      <c r="B76" s="2">
        <v>5.87</v>
      </c>
      <c r="C76" s="2">
        <v>5.434</v>
      </c>
      <c r="D76" s="2">
        <v>0.79</v>
      </c>
      <c r="E76" s="10">
        <f t="shared" si="2"/>
        <v>5.778440000000001</v>
      </c>
      <c r="G76" s="14">
        <v>77.7</v>
      </c>
      <c r="H76" s="15">
        <f t="shared" si="1"/>
        <v>3.9220713173873407</v>
      </c>
    </row>
    <row r="77" spans="1:8" ht="12">
      <c r="A77" s="3">
        <v>33604</v>
      </c>
      <c r="B77" s="2">
        <v>5.92</v>
      </c>
      <c r="C77" s="2">
        <v>5.455</v>
      </c>
      <c r="D77" s="2">
        <v>0.8</v>
      </c>
      <c r="E77" s="10">
        <f t="shared" si="2"/>
        <v>5.827</v>
      </c>
      <c r="G77" s="14">
        <v>77.5</v>
      </c>
      <c r="H77" s="15">
        <f t="shared" si="1"/>
        <v>5.35407669254492</v>
      </c>
    </row>
    <row r="78" spans="1:8" ht="12">
      <c r="A78" s="3">
        <v>33635</v>
      </c>
      <c r="B78" s="2">
        <v>5.94</v>
      </c>
      <c r="C78" s="2">
        <v>5.469</v>
      </c>
      <c r="D78" s="2">
        <v>0.8</v>
      </c>
      <c r="E78" s="10">
        <f t="shared" si="2"/>
        <v>5.8458000000000006</v>
      </c>
      <c r="G78" s="14">
        <v>78.7</v>
      </c>
      <c r="H78" s="15">
        <f t="shared" si="1"/>
        <v>5.1643233091736835</v>
      </c>
    </row>
    <row r="79" spans="1:8" ht="12">
      <c r="A79" s="3">
        <v>33664</v>
      </c>
      <c r="B79" s="2">
        <v>6.02</v>
      </c>
      <c r="C79" s="2">
        <v>5.468</v>
      </c>
      <c r="D79" s="2">
        <v>0.8</v>
      </c>
      <c r="E79" s="10">
        <f t="shared" si="2"/>
        <v>5.909599999999999</v>
      </c>
      <c r="G79" s="14">
        <v>78.9</v>
      </c>
      <c r="H79" s="15">
        <f t="shared" si="1"/>
        <v>5.164323313548869</v>
      </c>
    </row>
    <row r="80" spans="1:8" ht="12">
      <c r="A80" s="3">
        <v>33695</v>
      </c>
      <c r="B80" s="2">
        <v>6.25</v>
      </c>
      <c r="C80" s="2">
        <v>5.51</v>
      </c>
      <c r="D80" s="2">
        <v>0.8</v>
      </c>
      <c r="E80" s="10">
        <f t="shared" si="2"/>
        <v>6.101999999999999</v>
      </c>
      <c r="G80" s="14">
        <v>80.2</v>
      </c>
      <c r="H80" s="15">
        <f t="shared" si="1"/>
        <v>6.859279143880377</v>
      </c>
    </row>
    <row r="81" spans="1:8" ht="12">
      <c r="A81" s="3">
        <v>33725</v>
      </c>
      <c r="B81" s="2">
        <v>6.4</v>
      </c>
      <c r="C81" s="2">
        <v>5.487</v>
      </c>
      <c r="D81" s="2">
        <v>0.8</v>
      </c>
      <c r="E81" s="10">
        <f aca="true" t="shared" si="3" ref="E81:E112">(B81*D81)+(C81*(1-D81))</f>
        <v>6.2174000000000005</v>
      </c>
      <c r="G81" s="14">
        <v>80.1</v>
      </c>
      <c r="H81" s="15">
        <f t="shared" si="1"/>
        <v>4.592893194420504</v>
      </c>
    </row>
    <row r="82" spans="1:8" ht="12">
      <c r="A82" s="3">
        <v>33756</v>
      </c>
      <c r="B82" s="2">
        <v>6.6</v>
      </c>
      <c r="C82" s="2">
        <v>5.462</v>
      </c>
      <c r="D82" s="2">
        <v>0.8</v>
      </c>
      <c r="E82" s="10">
        <f t="shared" si="3"/>
        <v>6.3724</v>
      </c>
      <c r="G82" s="14">
        <v>79.3</v>
      </c>
      <c r="H82" s="15">
        <f t="shared" si="1"/>
        <v>4.688358591600044</v>
      </c>
    </row>
    <row r="83" spans="1:8" ht="12">
      <c r="A83" s="3">
        <v>33786</v>
      </c>
      <c r="B83" s="2">
        <v>7.48</v>
      </c>
      <c r="C83" s="2">
        <v>5.42</v>
      </c>
      <c r="D83" s="2">
        <v>0.8</v>
      </c>
      <c r="E83" s="10">
        <f t="shared" si="3"/>
        <v>7.0680000000000005</v>
      </c>
      <c r="G83" s="14">
        <v>78.2</v>
      </c>
      <c r="H83" s="15">
        <f t="shared" si="1"/>
        <v>5.069311432165626</v>
      </c>
    </row>
    <row r="84" spans="1:8" ht="12">
      <c r="A84" s="3">
        <v>33817</v>
      </c>
      <c r="B84" s="2">
        <v>6.81</v>
      </c>
      <c r="C84" s="2">
        <v>5.406</v>
      </c>
      <c r="D84" s="2">
        <v>0.8</v>
      </c>
      <c r="E84" s="10">
        <f t="shared" si="3"/>
        <v>6.5292</v>
      </c>
      <c r="G84" s="14">
        <v>79.5</v>
      </c>
      <c r="H84" s="15">
        <f t="shared" si="1"/>
        <v>5.638033340440946</v>
      </c>
    </row>
    <row r="85" spans="1:8" ht="12">
      <c r="A85" s="3">
        <v>33848</v>
      </c>
      <c r="B85" s="2">
        <v>6.89</v>
      </c>
      <c r="C85" s="2">
        <v>5.5</v>
      </c>
      <c r="D85" s="2">
        <v>0.8</v>
      </c>
      <c r="E85" s="10">
        <f t="shared" si="3"/>
        <v>6.612</v>
      </c>
      <c r="G85" s="14">
        <v>82.1</v>
      </c>
      <c r="H85" s="15">
        <f t="shared" si="1"/>
        <v>7.232066162225699</v>
      </c>
    </row>
    <row r="86" spans="1:8" ht="12">
      <c r="A86" s="3">
        <v>33878</v>
      </c>
      <c r="B86" s="2">
        <v>7.02</v>
      </c>
      <c r="C86" s="2">
        <v>5.555</v>
      </c>
      <c r="D86" s="2">
        <v>0.79</v>
      </c>
      <c r="E86" s="10">
        <f t="shared" si="3"/>
        <v>6.71235</v>
      </c>
      <c r="G86" s="14">
        <v>83.1</v>
      </c>
      <c r="H86" s="15">
        <f t="shared" si="1"/>
        <v>7.603468626312145</v>
      </c>
    </row>
    <row r="87" spans="1:8" ht="12">
      <c r="A87" s="3">
        <v>33909</v>
      </c>
      <c r="B87" s="2">
        <v>7.17</v>
      </c>
      <c r="C87" s="2">
        <v>5.72</v>
      </c>
      <c r="D87" s="2">
        <v>0.79</v>
      </c>
      <c r="E87" s="10">
        <f t="shared" si="3"/>
        <v>6.8655</v>
      </c>
      <c r="G87" s="14">
        <v>84.1</v>
      </c>
      <c r="H87" s="15">
        <f t="shared" si="1"/>
        <v>7.91513096053006</v>
      </c>
    </row>
    <row r="88" spans="1:8" ht="12">
      <c r="A88" s="3">
        <v>33939</v>
      </c>
      <c r="B88" s="2">
        <v>7.64</v>
      </c>
      <c r="C88" s="2">
        <v>5.752</v>
      </c>
      <c r="D88" s="2">
        <v>0.79</v>
      </c>
      <c r="E88" s="10">
        <f t="shared" si="3"/>
        <v>7.243519999999999</v>
      </c>
      <c r="G88" s="14">
        <v>84.2</v>
      </c>
      <c r="H88" s="15">
        <f t="shared" si="1"/>
        <v>8.03396638746792</v>
      </c>
    </row>
    <row r="89" spans="1:8" ht="12">
      <c r="A89" s="3">
        <v>33970</v>
      </c>
      <c r="B89" s="2">
        <v>8.16</v>
      </c>
      <c r="C89" s="2">
        <v>5.775</v>
      </c>
      <c r="D89" s="2">
        <v>0.795</v>
      </c>
      <c r="E89" s="10">
        <f t="shared" si="3"/>
        <v>7.671075</v>
      </c>
      <c r="G89" s="14">
        <v>85.5</v>
      </c>
      <c r="H89" s="15">
        <f t="shared" si="1"/>
        <v>9.823843958341326</v>
      </c>
    </row>
    <row r="90" spans="1:8" ht="12">
      <c r="A90" s="3">
        <v>34001</v>
      </c>
      <c r="B90" s="2">
        <v>8.26</v>
      </c>
      <c r="C90" s="2">
        <v>5.74</v>
      </c>
      <c r="D90" s="2">
        <v>0.795</v>
      </c>
      <c r="E90" s="10">
        <f t="shared" si="3"/>
        <v>7.743399999999999</v>
      </c>
      <c r="G90" s="14">
        <v>87.2</v>
      </c>
      <c r="H90" s="15">
        <f t="shared" si="1"/>
        <v>10.256117549157636</v>
      </c>
    </row>
    <row r="91" spans="1:8" ht="12">
      <c r="A91" s="3">
        <v>34029</v>
      </c>
      <c r="B91" s="2">
        <v>8.14</v>
      </c>
      <c r="C91" s="2">
        <v>5.719</v>
      </c>
      <c r="D91" s="2">
        <v>0.795</v>
      </c>
      <c r="E91" s="10">
        <f t="shared" si="3"/>
        <v>7.643695000000001</v>
      </c>
      <c r="G91" s="14">
        <v>88.6</v>
      </c>
      <c r="H91" s="15">
        <f t="shared" si="1"/>
        <v>11.59506297592065</v>
      </c>
    </row>
    <row r="92" spans="1:8" ht="12">
      <c r="A92" s="3">
        <v>34060</v>
      </c>
      <c r="B92" s="2">
        <v>8.13</v>
      </c>
      <c r="C92" s="2">
        <v>5.708</v>
      </c>
      <c r="D92" s="2">
        <v>0.795</v>
      </c>
      <c r="E92" s="10">
        <f t="shared" si="3"/>
        <v>7.633490000000001</v>
      </c>
      <c r="G92" s="14">
        <v>90.3</v>
      </c>
      <c r="H92" s="15">
        <f t="shared" si="1"/>
        <v>11.86139455504709</v>
      </c>
    </row>
    <row r="93" spans="1:8" ht="12">
      <c r="A93" s="3">
        <v>34090</v>
      </c>
      <c r="B93" s="2">
        <v>8.12</v>
      </c>
      <c r="C93" s="2">
        <v>5.729</v>
      </c>
      <c r="D93" s="2">
        <v>0.795</v>
      </c>
      <c r="E93" s="10">
        <f t="shared" si="3"/>
        <v>7.6298449999999995</v>
      </c>
      <c r="G93" s="14">
        <v>91.3</v>
      </c>
      <c r="H93" s="15">
        <f t="shared" si="1"/>
        <v>13.087493352660934</v>
      </c>
    </row>
    <row r="94" spans="1:8" ht="12">
      <c r="A94" s="3">
        <v>34121</v>
      </c>
      <c r="B94" s="2">
        <v>10.2</v>
      </c>
      <c r="C94" s="2">
        <v>5.761</v>
      </c>
      <c r="D94" s="2">
        <v>0.795</v>
      </c>
      <c r="E94" s="10">
        <f t="shared" si="3"/>
        <v>9.290005</v>
      </c>
      <c r="G94" s="14">
        <v>91.3</v>
      </c>
      <c r="H94" s="15">
        <f aca="true" t="shared" si="4" ref="H94:H148">100*LN(G94/G82)</f>
        <v>14.091265896012054</v>
      </c>
    </row>
    <row r="95" spans="1:8" ht="12">
      <c r="A95" s="3">
        <v>34151</v>
      </c>
      <c r="B95" s="2">
        <v>8.91</v>
      </c>
      <c r="C95" s="2">
        <v>5.761</v>
      </c>
      <c r="D95" s="2">
        <v>0.795</v>
      </c>
      <c r="E95" s="10">
        <f t="shared" si="3"/>
        <v>8.264455000000002</v>
      </c>
      <c r="G95" s="14">
        <v>90.9</v>
      </c>
      <c r="H95" s="15">
        <f t="shared" si="4"/>
        <v>15.049035363216772</v>
      </c>
    </row>
    <row r="96" spans="1:8" ht="12">
      <c r="A96" s="3">
        <v>34182</v>
      </c>
      <c r="B96" s="2">
        <v>8.8</v>
      </c>
      <c r="C96" s="2">
        <v>5.792</v>
      </c>
      <c r="D96" s="2">
        <v>0.795</v>
      </c>
      <c r="E96" s="10">
        <f t="shared" si="3"/>
        <v>8.18336</v>
      </c>
      <c r="G96" s="14">
        <v>92.5</v>
      </c>
      <c r="H96" s="15">
        <f t="shared" si="4"/>
        <v>15.145162285809327</v>
      </c>
    </row>
    <row r="97" spans="1:8" ht="12">
      <c r="A97" s="3">
        <v>34213</v>
      </c>
      <c r="B97" s="2">
        <v>8.7</v>
      </c>
      <c r="C97" s="2">
        <v>5.787</v>
      </c>
      <c r="D97" s="2">
        <v>0.795</v>
      </c>
      <c r="E97" s="10">
        <f t="shared" si="3"/>
        <v>8.102834999999999</v>
      </c>
      <c r="G97" s="14">
        <v>94.9</v>
      </c>
      <c r="H97" s="15">
        <f t="shared" si="4"/>
        <v>14.488568915749973</v>
      </c>
    </row>
    <row r="98" spans="1:8" ht="12">
      <c r="A98" s="3">
        <v>34243</v>
      </c>
      <c r="B98" s="2">
        <v>8.7</v>
      </c>
      <c r="C98" s="2">
        <v>5.787</v>
      </c>
      <c r="D98" s="2">
        <v>0.795</v>
      </c>
      <c r="E98" s="10">
        <f t="shared" si="3"/>
        <v>8.102834999999999</v>
      </c>
      <c r="G98" s="14">
        <v>96.3</v>
      </c>
      <c r="H98" s="15">
        <f t="shared" si="4"/>
        <v>14.74236169426774</v>
      </c>
    </row>
    <row r="99" spans="1:8" ht="12">
      <c r="A99" s="3">
        <v>34274</v>
      </c>
      <c r="B99" s="2">
        <v>8.7</v>
      </c>
      <c r="C99" s="2">
        <v>5.805</v>
      </c>
      <c r="D99" s="2">
        <v>0.795</v>
      </c>
      <c r="E99" s="10">
        <f t="shared" si="3"/>
        <v>8.106525</v>
      </c>
      <c r="G99" s="14">
        <v>98.2</v>
      </c>
      <c r="H99" s="15">
        <f t="shared" si="4"/>
        <v>15.4999648381518</v>
      </c>
    </row>
    <row r="100" spans="1:8" ht="12">
      <c r="A100" s="3">
        <v>34304</v>
      </c>
      <c r="B100" s="2">
        <v>8.7</v>
      </c>
      <c r="C100" s="2">
        <v>5.8</v>
      </c>
      <c r="D100" s="2">
        <v>0.795</v>
      </c>
      <c r="E100" s="10">
        <f t="shared" si="3"/>
        <v>8.1055</v>
      </c>
      <c r="G100" s="14">
        <v>100</v>
      </c>
      <c r="H100" s="15">
        <f t="shared" si="4"/>
        <v>17.19752647398103</v>
      </c>
    </row>
    <row r="101" spans="1:8" s="8" customFormat="1" ht="12">
      <c r="A101" s="6">
        <v>34335</v>
      </c>
      <c r="B101" s="7">
        <v>8.7</v>
      </c>
      <c r="C101" s="7">
        <v>8.7</v>
      </c>
      <c r="D101" s="7">
        <v>0.795</v>
      </c>
      <c r="E101" s="11">
        <f t="shared" si="3"/>
        <v>8.7</v>
      </c>
      <c r="G101" s="14">
        <v>103.5</v>
      </c>
      <c r="H101" s="15">
        <f t="shared" si="4"/>
        <v>19.105523676270924</v>
      </c>
    </row>
    <row r="102" spans="1:8" ht="12">
      <c r="A102" s="3">
        <v>34366</v>
      </c>
      <c r="B102" s="2">
        <v>8.704</v>
      </c>
      <c r="C102" s="2">
        <v>8.704</v>
      </c>
      <c r="D102" s="2">
        <v>0.795</v>
      </c>
      <c r="E102" s="10">
        <f t="shared" si="3"/>
        <v>8.704</v>
      </c>
      <c r="G102" s="14">
        <v>107.4</v>
      </c>
      <c r="H102" s="15">
        <f t="shared" si="4"/>
        <v>20.835585115983047</v>
      </c>
    </row>
    <row r="103" spans="1:8" ht="12">
      <c r="A103" s="3">
        <v>34394</v>
      </c>
      <c r="B103" s="2">
        <v>8.708</v>
      </c>
      <c r="C103" s="2">
        <v>8.708</v>
      </c>
      <c r="D103" s="2">
        <v>0.795</v>
      </c>
      <c r="E103" s="10">
        <f t="shared" si="3"/>
        <v>8.708</v>
      </c>
      <c r="G103" s="14">
        <v>108.4</v>
      </c>
      <c r="H103" s="15">
        <f t="shared" si="4"/>
        <v>20.169623139451076</v>
      </c>
    </row>
    <row r="104" spans="1:8" ht="12">
      <c r="A104" s="3">
        <v>34425</v>
      </c>
      <c r="B104" s="2">
        <v>8.685</v>
      </c>
      <c r="C104" s="2">
        <v>8.685</v>
      </c>
      <c r="D104" s="2">
        <v>0.795</v>
      </c>
      <c r="E104" s="10">
        <f t="shared" si="3"/>
        <v>8.685</v>
      </c>
      <c r="G104" s="14">
        <v>109.9</v>
      </c>
      <c r="H104" s="15">
        <f t="shared" si="4"/>
        <v>19.643340098663607</v>
      </c>
    </row>
    <row r="105" spans="1:8" ht="12">
      <c r="A105" s="3">
        <v>34455</v>
      </c>
      <c r="B105" s="2">
        <v>8.66</v>
      </c>
      <c r="C105" s="2">
        <v>8.66</v>
      </c>
      <c r="D105" s="2">
        <v>0.795</v>
      </c>
      <c r="E105" s="10">
        <f t="shared" si="3"/>
        <v>8.66</v>
      </c>
      <c r="G105" s="14">
        <v>110.8</v>
      </c>
      <c r="H105" s="15">
        <f t="shared" si="4"/>
        <v>19.357598671226057</v>
      </c>
    </row>
    <row r="106" spans="1:8" ht="12">
      <c r="A106" s="3">
        <v>34486</v>
      </c>
      <c r="B106" s="2">
        <v>8.653</v>
      </c>
      <c r="C106" s="2">
        <v>8.653</v>
      </c>
      <c r="D106" s="2">
        <v>0.795</v>
      </c>
      <c r="E106" s="10">
        <f t="shared" si="3"/>
        <v>8.653</v>
      </c>
      <c r="G106" s="14">
        <v>111.9</v>
      </c>
      <c r="H106" s="15">
        <f t="shared" si="4"/>
        <v>20.345482771695682</v>
      </c>
    </row>
    <row r="107" spans="1:8" ht="12">
      <c r="A107" s="3">
        <v>34516</v>
      </c>
      <c r="B107" s="2">
        <v>8.62</v>
      </c>
      <c r="C107" s="2">
        <v>8.62</v>
      </c>
      <c r="D107" s="2">
        <v>0.795</v>
      </c>
      <c r="E107" s="10">
        <f t="shared" si="3"/>
        <v>8.62</v>
      </c>
      <c r="G107" s="14">
        <v>112.7</v>
      </c>
      <c r="H107" s="15">
        <f t="shared" si="4"/>
        <v>21.496941986229743</v>
      </c>
    </row>
    <row r="108" spans="1:8" ht="12">
      <c r="A108" s="3">
        <v>34547</v>
      </c>
      <c r="B108" s="2">
        <v>8.562</v>
      </c>
      <c r="C108" s="2">
        <v>8.562</v>
      </c>
      <c r="D108" s="2">
        <v>0.795</v>
      </c>
      <c r="E108" s="10">
        <f t="shared" si="3"/>
        <v>8.562</v>
      </c>
      <c r="G108" s="14">
        <v>116.4</v>
      </c>
      <c r="H108" s="15">
        <f t="shared" si="4"/>
        <v>22.982389077895796</v>
      </c>
    </row>
    <row r="109" spans="1:8" ht="12">
      <c r="A109" s="3">
        <v>34578</v>
      </c>
      <c r="B109" s="2">
        <v>8.53</v>
      </c>
      <c r="C109" s="2">
        <v>8.53</v>
      </c>
      <c r="D109" s="2">
        <v>0.795</v>
      </c>
      <c r="E109" s="10">
        <f t="shared" si="3"/>
        <v>8.53</v>
      </c>
      <c r="G109" s="14">
        <v>120.9</v>
      </c>
      <c r="H109" s="15">
        <f t="shared" si="4"/>
        <v>24.21400520048648</v>
      </c>
    </row>
    <row r="110" spans="1:8" ht="12">
      <c r="A110" s="3">
        <v>34608</v>
      </c>
      <c r="B110" s="2">
        <v>8.527</v>
      </c>
      <c r="C110" s="2">
        <v>8.527</v>
      </c>
      <c r="D110" s="2">
        <v>0.795</v>
      </c>
      <c r="E110" s="10">
        <f t="shared" si="3"/>
        <v>8.527</v>
      </c>
      <c r="G110" s="14">
        <v>123</v>
      </c>
      <c r="H110" s="15">
        <f t="shared" si="4"/>
        <v>24.471603656833775</v>
      </c>
    </row>
    <row r="111" spans="1:8" ht="12">
      <c r="A111" s="3">
        <v>34639</v>
      </c>
      <c r="B111" s="2">
        <v>8.509</v>
      </c>
      <c r="C111" s="2">
        <v>8.509</v>
      </c>
      <c r="D111" s="2">
        <v>0.795</v>
      </c>
      <c r="E111" s="10">
        <f t="shared" si="3"/>
        <v>8.509</v>
      </c>
      <c r="G111" s="14">
        <v>125.2</v>
      </c>
      <c r="H111" s="15">
        <f t="shared" si="4"/>
        <v>24.290624330557797</v>
      </c>
    </row>
    <row r="112" spans="1:8" ht="12">
      <c r="A112" s="3">
        <v>34669</v>
      </c>
      <c r="B112" s="2">
        <v>8.446</v>
      </c>
      <c r="C112" s="2">
        <v>8.446</v>
      </c>
      <c r="D112" s="2">
        <v>0.795</v>
      </c>
      <c r="E112" s="10">
        <f t="shared" si="3"/>
        <v>8.446</v>
      </c>
      <c r="G112" s="14">
        <v>125.5</v>
      </c>
      <c r="H112" s="15">
        <f t="shared" si="4"/>
        <v>22.71355725837471</v>
      </c>
    </row>
    <row r="113" spans="1:8" ht="12">
      <c r="A113" s="3">
        <v>34700</v>
      </c>
      <c r="B113" s="2">
        <v>8.438</v>
      </c>
      <c r="C113" s="2">
        <v>8.438</v>
      </c>
      <c r="D113" s="2">
        <v>0.795</v>
      </c>
      <c r="E113" s="10">
        <f aca="true" t="shared" si="5" ref="E113:E144">(B113*D113)+(C113*(1-D113))</f>
        <v>8.438</v>
      </c>
      <c r="G113" s="14">
        <v>128.44</v>
      </c>
      <c r="H113" s="15">
        <f t="shared" si="4"/>
        <v>21.58902565158895</v>
      </c>
    </row>
    <row r="114" spans="1:8" ht="12">
      <c r="A114" s="3">
        <v>34731</v>
      </c>
      <c r="B114" s="2">
        <v>8.432</v>
      </c>
      <c r="C114" s="2">
        <v>8.432</v>
      </c>
      <c r="D114" s="2">
        <v>0.795</v>
      </c>
      <c r="E114" s="10">
        <f t="shared" si="5"/>
        <v>8.432</v>
      </c>
      <c r="G114" s="14">
        <v>131.57</v>
      </c>
      <c r="H114" s="15">
        <f t="shared" si="4"/>
        <v>20.29788473029825</v>
      </c>
    </row>
    <row r="115" spans="1:8" ht="12">
      <c r="A115" s="3">
        <v>34759</v>
      </c>
      <c r="B115" s="2">
        <v>8.427</v>
      </c>
      <c r="C115" s="2">
        <v>8.427</v>
      </c>
      <c r="D115" s="2">
        <v>0.795</v>
      </c>
      <c r="E115" s="10">
        <f t="shared" si="5"/>
        <v>8.427</v>
      </c>
      <c r="G115" s="14">
        <v>131.49</v>
      </c>
      <c r="H115" s="15">
        <f t="shared" si="4"/>
        <v>19.310271409328173</v>
      </c>
    </row>
    <row r="116" spans="1:8" ht="12">
      <c r="A116" s="3">
        <v>34790</v>
      </c>
      <c r="B116" s="2">
        <v>8.407</v>
      </c>
      <c r="C116" s="2">
        <v>8.407</v>
      </c>
      <c r="D116" s="2">
        <v>0.795</v>
      </c>
      <c r="E116" s="10">
        <f t="shared" si="5"/>
        <v>8.407</v>
      </c>
      <c r="G116" s="14">
        <v>132.65</v>
      </c>
      <c r="H116" s="15">
        <f t="shared" si="4"/>
        <v>18.814321917417303</v>
      </c>
    </row>
    <row r="117" spans="1:8" ht="12">
      <c r="A117" s="3">
        <v>34820</v>
      </c>
      <c r="B117" s="2">
        <v>8.308</v>
      </c>
      <c r="C117" s="2">
        <v>8.308</v>
      </c>
      <c r="D117" s="2">
        <v>0.795</v>
      </c>
      <c r="E117" s="10">
        <f t="shared" si="5"/>
        <v>8.308</v>
      </c>
      <c r="G117" s="14">
        <v>133.29</v>
      </c>
      <c r="H117" s="15">
        <f t="shared" si="4"/>
        <v>18.48004313027434</v>
      </c>
    </row>
    <row r="118" spans="1:8" ht="12">
      <c r="A118" s="3">
        <v>34851</v>
      </c>
      <c r="B118" s="2">
        <v>8.301</v>
      </c>
      <c r="C118" s="2">
        <v>8.301</v>
      </c>
      <c r="D118" s="2">
        <v>0.795</v>
      </c>
      <c r="E118" s="10">
        <f t="shared" si="5"/>
        <v>8.301</v>
      </c>
      <c r="G118" s="14">
        <v>132.27</v>
      </c>
      <c r="H118" s="15">
        <f t="shared" si="4"/>
        <v>16.723967272007638</v>
      </c>
    </row>
    <row r="119" spans="1:8" ht="12">
      <c r="A119" s="3">
        <v>34881</v>
      </c>
      <c r="B119" s="2">
        <v>8.3</v>
      </c>
      <c r="C119" s="2">
        <v>8.3</v>
      </c>
      <c r="D119" s="2">
        <v>0.795</v>
      </c>
      <c r="E119" s="10">
        <f t="shared" si="5"/>
        <v>8.3</v>
      </c>
      <c r="G119" s="14">
        <v>131.52</v>
      </c>
      <c r="H119" s="15">
        <f t="shared" si="4"/>
        <v>15.442951026213919</v>
      </c>
    </row>
    <row r="120" spans="1:8" ht="12">
      <c r="A120" s="3">
        <v>34912</v>
      </c>
      <c r="B120" s="2">
        <v>8.319</v>
      </c>
      <c r="C120" s="2">
        <v>8.319</v>
      </c>
      <c r="D120" s="2">
        <v>0.795</v>
      </c>
      <c r="E120" s="10">
        <f t="shared" si="5"/>
        <v>8.319</v>
      </c>
      <c r="G120" s="14">
        <v>133.28</v>
      </c>
      <c r="H120" s="15">
        <f t="shared" si="4"/>
        <v>13.541964312119505</v>
      </c>
    </row>
    <row r="121" spans="1:8" ht="12">
      <c r="A121" s="3">
        <v>34943</v>
      </c>
      <c r="B121" s="2">
        <v>8.319</v>
      </c>
      <c r="C121" s="2">
        <v>8.319</v>
      </c>
      <c r="D121" s="2">
        <v>0.795</v>
      </c>
      <c r="E121" s="10">
        <f t="shared" si="5"/>
        <v>8.319</v>
      </c>
      <c r="G121" s="14">
        <v>136.86</v>
      </c>
      <c r="H121" s="15">
        <f t="shared" si="4"/>
        <v>12.399474790360472</v>
      </c>
    </row>
    <row r="122" spans="1:8" ht="12">
      <c r="A122" s="3">
        <v>34973</v>
      </c>
      <c r="B122" s="2">
        <v>8.315</v>
      </c>
      <c r="C122" s="2">
        <v>8.315</v>
      </c>
      <c r="D122" s="2">
        <v>0.795</v>
      </c>
      <c r="E122" s="10">
        <f t="shared" si="5"/>
        <v>8.315</v>
      </c>
      <c r="G122" s="14">
        <v>137.88</v>
      </c>
      <c r="H122" s="15">
        <f t="shared" si="4"/>
        <v>11.419938627624703</v>
      </c>
    </row>
    <row r="123" spans="1:8" ht="12">
      <c r="A123" s="3">
        <v>35004</v>
      </c>
      <c r="B123" s="2">
        <v>8.312</v>
      </c>
      <c r="C123" s="2">
        <v>8.312</v>
      </c>
      <c r="D123" s="2">
        <v>0.795</v>
      </c>
      <c r="E123" s="10">
        <f t="shared" si="5"/>
        <v>8.312</v>
      </c>
      <c r="G123" s="14">
        <v>139.22</v>
      </c>
      <c r="H123" s="15">
        <f t="shared" si="4"/>
        <v>10.61429570745222</v>
      </c>
    </row>
    <row r="124" spans="1:8" ht="12">
      <c r="A124" s="3">
        <v>35034</v>
      </c>
      <c r="B124" s="2">
        <v>8.317</v>
      </c>
      <c r="C124" s="2">
        <v>8.317</v>
      </c>
      <c r="D124" s="2">
        <v>0.795</v>
      </c>
      <c r="E124" s="10">
        <f t="shared" si="5"/>
        <v>8.317</v>
      </c>
      <c r="G124" s="14">
        <v>138.18</v>
      </c>
      <c r="H124" s="15">
        <f t="shared" si="4"/>
        <v>9.625142448881036</v>
      </c>
    </row>
    <row r="125" spans="1:8" ht="12">
      <c r="A125" s="3">
        <v>35065</v>
      </c>
      <c r="B125" s="2">
        <v>8.315</v>
      </c>
      <c r="C125" s="2">
        <v>8.315</v>
      </c>
      <c r="D125" s="2">
        <v>0.795</v>
      </c>
      <c r="E125" s="10">
        <f t="shared" si="5"/>
        <v>8.315</v>
      </c>
      <c r="G125" s="14">
        <v>140</v>
      </c>
      <c r="H125" s="15">
        <f t="shared" si="4"/>
        <v>8.618055338799111</v>
      </c>
    </row>
    <row r="126" spans="1:8" ht="12">
      <c r="A126" s="3">
        <v>35096</v>
      </c>
      <c r="B126" s="2">
        <v>8.321</v>
      </c>
      <c r="C126" s="2">
        <v>8.321</v>
      </c>
      <c r="D126" s="2">
        <v>0.795</v>
      </c>
      <c r="E126" s="10">
        <f t="shared" si="5"/>
        <v>8.321</v>
      </c>
      <c r="G126" s="14">
        <v>143.806</v>
      </c>
      <c r="H126" s="15">
        <f t="shared" si="4"/>
        <v>8.892613965627632</v>
      </c>
    </row>
    <row r="127" spans="1:8" ht="12">
      <c r="A127" s="3">
        <v>35125</v>
      </c>
      <c r="B127" s="2">
        <v>8.334</v>
      </c>
      <c r="C127" s="2">
        <v>8.334</v>
      </c>
      <c r="D127" s="2">
        <v>0.795</v>
      </c>
      <c r="E127" s="10">
        <f t="shared" si="5"/>
        <v>8.334</v>
      </c>
      <c r="G127" s="14">
        <v>144.495</v>
      </c>
      <c r="H127" s="15">
        <f t="shared" si="4"/>
        <v>9.431410177886915</v>
      </c>
    </row>
    <row r="128" spans="1:8" ht="12">
      <c r="A128" s="3">
        <v>35156</v>
      </c>
      <c r="B128" s="2">
        <v>8.331</v>
      </c>
      <c r="C128" s="2">
        <v>8.331</v>
      </c>
      <c r="D128" s="2">
        <v>0.795</v>
      </c>
      <c r="E128" s="10">
        <f t="shared" si="5"/>
        <v>8.331</v>
      </c>
      <c r="G128" s="14">
        <v>144.245</v>
      </c>
      <c r="H128" s="15">
        <f t="shared" si="4"/>
        <v>8.379916215865709</v>
      </c>
    </row>
    <row r="129" spans="1:8" ht="12">
      <c r="A129" s="3">
        <v>35186</v>
      </c>
      <c r="B129" s="2">
        <v>8.326</v>
      </c>
      <c r="C129" s="2">
        <v>8.326</v>
      </c>
      <c r="D129" s="2">
        <v>0.795</v>
      </c>
      <c r="E129" s="10">
        <f t="shared" si="5"/>
        <v>8.326</v>
      </c>
      <c r="G129" s="14">
        <v>145.153</v>
      </c>
      <c r="H129" s="15">
        <f t="shared" si="4"/>
        <v>8.526115291532541</v>
      </c>
    </row>
    <row r="130" spans="1:8" ht="12">
      <c r="A130" s="3">
        <v>35217</v>
      </c>
      <c r="B130" s="2">
        <v>8.322</v>
      </c>
      <c r="C130" s="2">
        <v>8.322</v>
      </c>
      <c r="D130" s="2">
        <v>0.795</v>
      </c>
      <c r="E130" s="10">
        <f t="shared" si="5"/>
        <v>8.322</v>
      </c>
      <c r="G130" s="14">
        <v>143.65</v>
      </c>
      <c r="H130" s="15">
        <f t="shared" si="4"/>
        <v>8.253449738734254</v>
      </c>
    </row>
    <row r="131" spans="1:8" ht="12">
      <c r="A131" s="3">
        <v>35247</v>
      </c>
      <c r="B131" s="2">
        <v>8.311</v>
      </c>
      <c r="C131" s="2">
        <v>8.311</v>
      </c>
      <c r="D131" s="2">
        <v>0.795</v>
      </c>
      <c r="E131" s="10">
        <f t="shared" si="5"/>
        <v>8.311</v>
      </c>
      <c r="G131" s="14">
        <v>142.44</v>
      </c>
      <c r="H131" s="15">
        <f t="shared" si="4"/>
        <v>7.976192710170711</v>
      </c>
    </row>
    <row r="132" spans="1:8" ht="12">
      <c r="A132" s="3">
        <v>35278</v>
      </c>
      <c r="B132" s="2">
        <v>8.306</v>
      </c>
      <c r="C132" s="2">
        <v>8.306</v>
      </c>
      <c r="D132" s="2">
        <v>0.795</v>
      </c>
      <c r="E132" s="10">
        <f t="shared" si="5"/>
        <v>8.306</v>
      </c>
      <c r="G132" s="14">
        <v>144.08</v>
      </c>
      <c r="H132" s="15">
        <f t="shared" si="4"/>
        <v>7.791652244916825</v>
      </c>
    </row>
    <row r="133" spans="1:8" ht="12">
      <c r="A133" s="3">
        <v>35309</v>
      </c>
      <c r="B133" s="2">
        <v>8.302</v>
      </c>
      <c r="C133" s="2">
        <v>8.302</v>
      </c>
      <c r="D133" s="2">
        <v>0.795</v>
      </c>
      <c r="E133" s="10">
        <f t="shared" si="5"/>
        <v>8.302</v>
      </c>
      <c r="G133" s="14">
        <v>146.99</v>
      </c>
      <c r="H133" s="15">
        <f t="shared" si="4"/>
        <v>7.140605172954453</v>
      </c>
    </row>
    <row r="134" spans="1:8" ht="12">
      <c r="A134" s="3">
        <v>35339</v>
      </c>
      <c r="B134" s="2">
        <v>8.301</v>
      </c>
      <c r="C134" s="2">
        <v>8.301</v>
      </c>
      <c r="D134" s="2">
        <v>0.795</v>
      </c>
      <c r="E134" s="10">
        <f t="shared" si="5"/>
        <v>8.301</v>
      </c>
      <c r="G134" s="14">
        <v>147.53</v>
      </c>
      <c r="H134" s="15">
        <f t="shared" si="4"/>
        <v>6.764780328081092</v>
      </c>
    </row>
    <row r="135" spans="1:8" ht="12">
      <c r="A135" s="3">
        <v>35370</v>
      </c>
      <c r="B135" s="2">
        <v>8.301</v>
      </c>
      <c r="C135" s="2">
        <v>8.301</v>
      </c>
      <c r="D135" s="2">
        <v>0.795</v>
      </c>
      <c r="E135" s="10">
        <f t="shared" si="5"/>
        <v>8.301</v>
      </c>
      <c r="G135" s="14">
        <v>148.83</v>
      </c>
      <c r="H135" s="15">
        <f t="shared" si="4"/>
        <v>6.674929924054683</v>
      </c>
    </row>
    <row r="136" spans="1:8" ht="12">
      <c r="A136" s="3">
        <v>35400</v>
      </c>
      <c r="B136" s="2">
        <v>8.298</v>
      </c>
      <c r="C136" s="2">
        <v>8.298</v>
      </c>
      <c r="D136" s="2">
        <v>0.795</v>
      </c>
      <c r="E136" s="10">
        <f t="shared" si="5"/>
        <v>8.298</v>
      </c>
      <c r="G136" s="14">
        <v>147.85</v>
      </c>
      <c r="H136" s="15">
        <f t="shared" si="4"/>
        <v>6.764106323783725</v>
      </c>
    </row>
    <row r="137" spans="1:8" ht="12">
      <c r="A137" s="3">
        <v>35431</v>
      </c>
      <c r="B137" s="2">
        <v>8.294</v>
      </c>
      <c r="C137" s="2">
        <v>8.294</v>
      </c>
      <c r="D137" s="2">
        <v>0.795</v>
      </c>
      <c r="E137" s="10">
        <f t="shared" si="5"/>
        <v>8.294</v>
      </c>
      <c r="G137" s="14">
        <v>148.26</v>
      </c>
      <c r="H137" s="15">
        <f t="shared" si="4"/>
        <v>5.732506661926935</v>
      </c>
    </row>
    <row r="138" spans="1:8" ht="12">
      <c r="A138" s="3">
        <v>35462</v>
      </c>
      <c r="B138" s="2">
        <v>8.295</v>
      </c>
      <c r="C138" s="2">
        <v>8.295</v>
      </c>
      <c r="D138" s="2">
        <v>0.795</v>
      </c>
      <c r="E138" s="10">
        <f t="shared" si="5"/>
        <v>8.295</v>
      </c>
      <c r="G138" s="14">
        <v>151.87</v>
      </c>
      <c r="H138" s="15">
        <f t="shared" si="4"/>
        <v>5.4559722708155585</v>
      </c>
    </row>
    <row r="139" spans="1:8" ht="12">
      <c r="A139" s="3">
        <v>35490</v>
      </c>
      <c r="B139" s="2">
        <v>8.296</v>
      </c>
      <c r="C139" s="2">
        <v>8.296</v>
      </c>
      <c r="D139" s="2">
        <v>0.795</v>
      </c>
      <c r="E139" s="10">
        <f t="shared" si="5"/>
        <v>8.296</v>
      </c>
      <c r="G139" s="14">
        <v>150.28</v>
      </c>
      <c r="H139" s="15">
        <f t="shared" si="4"/>
        <v>3.9255315828071553</v>
      </c>
    </row>
    <row r="140" spans="1:8" ht="12">
      <c r="A140" s="3">
        <v>35521</v>
      </c>
      <c r="B140" s="2">
        <v>8.295</v>
      </c>
      <c r="C140" s="2">
        <v>8.295</v>
      </c>
      <c r="D140" s="2">
        <v>0.795</v>
      </c>
      <c r="E140" s="10">
        <f t="shared" si="5"/>
        <v>8.295</v>
      </c>
      <c r="G140" s="14">
        <v>148.866</v>
      </c>
      <c r="H140" s="15">
        <f t="shared" si="4"/>
        <v>3.153332970517427</v>
      </c>
    </row>
    <row r="141" spans="1:8" ht="12">
      <c r="A141" s="3">
        <v>35551</v>
      </c>
      <c r="B141" s="2">
        <v>8.292</v>
      </c>
      <c r="C141" s="2">
        <v>8.292</v>
      </c>
      <c r="D141" s="2">
        <v>0.795</v>
      </c>
      <c r="E141" s="10">
        <f t="shared" si="5"/>
        <v>8.292</v>
      </c>
      <c r="G141" s="14">
        <v>149.2142</v>
      </c>
      <c r="H141" s="15">
        <f t="shared" si="4"/>
        <v>2.7594498972360273</v>
      </c>
    </row>
    <row r="142" spans="1:8" ht="12">
      <c r="A142" s="3">
        <v>35582</v>
      </c>
      <c r="B142" s="2">
        <v>8.291</v>
      </c>
      <c r="C142" s="2">
        <v>8.291</v>
      </c>
      <c r="D142" s="2">
        <v>0.795</v>
      </c>
      <c r="E142" s="10">
        <f t="shared" si="5"/>
        <v>8.291</v>
      </c>
      <c r="G142" s="14">
        <v>147.6722</v>
      </c>
      <c r="H142" s="15">
        <f t="shared" si="4"/>
        <v>2.761516703297339</v>
      </c>
    </row>
    <row r="143" spans="1:8" ht="12">
      <c r="A143" s="3">
        <v>35612</v>
      </c>
      <c r="B143" s="2">
        <v>8.29</v>
      </c>
      <c r="C143" s="2">
        <v>8.29</v>
      </c>
      <c r="D143" s="2">
        <v>0.795</v>
      </c>
      <c r="E143" s="10">
        <f t="shared" si="5"/>
        <v>8.29</v>
      </c>
      <c r="G143" s="14">
        <v>146.28588</v>
      </c>
      <c r="H143" s="15">
        <f t="shared" si="4"/>
        <v>2.6641930946421093</v>
      </c>
    </row>
    <row r="144" spans="1:8" ht="12">
      <c r="A144" s="3">
        <v>35643</v>
      </c>
      <c r="B144" s="2">
        <v>8.288</v>
      </c>
      <c r="C144" s="2">
        <v>8.288</v>
      </c>
      <c r="D144" s="2">
        <v>0.795</v>
      </c>
      <c r="E144" s="10">
        <f t="shared" si="5"/>
        <v>8.288</v>
      </c>
      <c r="G144" s="14">
        <v>146.1</v>
      </c>
      <c r="H144" s="15">
        <f t="shared" si="4"/>
        <v>1.3922617888952928</v>
      </c>
    </row>
    <row r="145" spans="1:8" ht="12">
      <c r="A145" s="3">
        <v>35674</v>
      </c>
      <c r="B145" s="2">
        <v>8.285</v>
      </c>
      <c r="C145" s="2">
        <v>8.285</v>
      </c>
      <c r="D145" s="2">
        <v>0.795</v>
      </c>
      <c r="E145" s="10">
        <f aca="true" t="shared" si="6" ref="E145:E150">(B145*D145)+(C145*(1-D145))</f>
        <v>8.285</v>
      </c>
      <c r="G145" s="14">
        <v>149.64</v>
      </c>
      <c r="H145" s="15">
        <f t="shared" si="4"/>
        <v>1.7867852226048975</v>
      </c>
    </row>
    <row r="146" spans="1:8" ht="12">
      <c r="A146" s="3">
        <v>35704</v>
      </c>
      <c r="B146" s="2">
        <v>8.284</v>
      </c>
      <c r="C146" s="2">
        <v>8.284</v>
      </c>
      <c r="D146" s="2">
        <v>0.795</v>
      </c>
      <c r="E146" s="10">
        <f t="shared" si="6"/>
        <v>8.284</v>
      </c>
      <c r="G146" s="14">
        <v>149.74</v>
      </c>
      <c r="H146" s="15">
        <f t="shared" si="4"/>
        <v>1.4868911873063588</v>
      </c>
    </row>
    <row r="147" spans="1:8" ht="12">
      <c r="A147" s="3">
        <v>35735</v>
      </c>
      <c r="B147" s="2">
        <v>8.28</v>
      </c>
      <c r="C147" s="2">
        <v>8.28</v>
      </c>
      <c r="D147" s="2">
        <v>0.795</v>
      </c>
      <c r="E147" s="10">
        <f t="shared" si="6"/>
        <v>8.28</v>
      </c>
      <c r="G147" s="14">
        <v>150.47</v>
      </c>
      <c r="H147" s="15">
        <f t="shared" si="4"/>
        <v>1.0959013789719383</v>
      </c>
    </row>
    <row r="148" spans="1:8" ht="12">
      <c r="A148" s="3">
        <v>35765</v>
      </c>
      <c r="B148" s="2">
        <v>8.28</v>
      </c>
      <c r="C148" s="2">
        <v>8.28</v>
      </c>
      <c r="D148" s="2">
        <v>0.795</v>
      </c>
      <c r="E148" s="10">
        <f t="shared" si="6"/>
        <v>8.28</v>
      </c>
      <c r="G148" s="14">
        <v>148.4414</v>
      </c>
      <c r="H148" s="15">
        <f t="shared" si="4"/>
        <v>0.3992021269537457</v>
      </c>
    </row>
    <row r="149" spans="1:5" ht="12">
      <c r="A149" s="3">
        <v>35796</v>
      </c>
      <c r="B149" s="2">
        <v>8.279</v>
      </c>
      <c r="C149" s="2">
        <v>8.279</v>
      </c>
      <c r="D149" s="2">
        <v>0.795</v>
      </c>
      <c r="E149" s="10">
        <f t="shared" si="6"/>
        <v>8.279</v>
      </c>
    </row>
    <row r="150" spans="1:5" ht="12">
      <c r="A150" s="3">
        <v>35827</v>
      </c>
      <c r="B150" s="2">
        <v>8.279</v>
      </c>
      <c r="C150" s="2">
        <v>8.279</v>
      </c>
      <c r="D150" s="2">
        <v>0.795</v>
      </c>
      <c r="E150" s="10">
        <f t="shared" si="6"/>
        <v>8.279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g1jgf00</dc:creator>
  <cp:keywords/>
  <dc:description/>
  <cp:lastModifiedBy>John Fernald</cp:lastModifiedBy>
  <dcterms:created xsi:type="dcterms:W3CDTF">2003-10-23T18:42:01Z</dcterms:created>
  <dcterms:modified xsi:type="dcterms:W3CDTF">2012-06-09T22:13:21Z</dcterms:modified>
  <cp:category/>
  <cp:version/>
  <cp:contentType/>
  <cp:contentStatus/>
</cp:coreProperties>
</file>