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cze01\FR Banks\SF Digital Content - Web Content - About\CPO\2020 Cash Diary Supplement\"/>
    </mc:Choice>
  </mc:AlternateContent>
  <xr:revisionPtr revIDLastSave="0" documentId="6_{24FE67F8-C0A6-485A-9411-BD7A0384712E}" xr6:coauthVersionLast="45" xr6:coauthVersionMax="45" xr10:uidLastSave="{00000000-0000-0000-0000-000000000000}"/>
  <bookViews>
    <workbookView xWindow="3075" yWindow="540" windowWidth="16575" windowHeight="13155" xr2:uid="{1D3CD575-81CC-4054-BB24-EA38AB2E8977}"/>
  </bookViews>
  <sheets>
    <sheet name="Figure 1" sheetId="8" r:id="rId1"/>
    <sheet name="Figure 2" sheetId="9" r:id="rId2"/>
    <sheet name="Figure 3" sheetId="10" r:id="rId3"/>
    <sheet name="Figure 4" sheetId="11" r:id="rId4"/>
    <sheet name="Figure 5" sheetId="12" r:id="rId5"/>
    <sheet name="Figure 6" sheetId="13" r:id="rId6"/>
  </sheets>
  <externalReferences>
    <externalReference r:id="rId7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3" l="1"/>
  <c r="D4" i="13" s="1"/>
  <c r="B3" i="13"/>
  <c r="D3" i="13" s="1"/>
  <c r="B2" i="13"/>
  <c r="D2" i="13" s="1"/>
  <c r="B7" i="12"/>
  <c r="B6" i="12"/>
  <c r="B5" i="12"/>
  <c r="B4" i="12"/>
  <c r="B3" i="12"/>
  <c r="B2" i="12"/>
  <c r="B4" i="11"/>
  <c r="B3" i="11"/>
  <c r="B2" i="11"/>
  <c r="B4" i="9"/>
  <c r="D8" i="8"/>
  <c r="D7" i="8"/>
  <c r="D5" i="8"/>
</calcChain>
</file>

<file path=xl/sharedStrings.xml><?xml version="1.0" encoding="utf-8"?>
<sst xmlns="http://schemas.openxmlformats.org/spreadsheetml/2006/main" count="36" uniqueCount="32">
  <si>
    <t>Currency in Circulation</t>
  </si>
  <si>
    <t>Diary Participants</t>
  </si>
  <si>
    <t>CIC for Wednesday October 19 2016</t>
  </si>
  <si>
    <t>CIC for Wednesday October 18 2018</t>
  </si>
  <si>
    <t>CIC for Wednesday October 17 2018</t>
  </si>
  <si>
    <t>CIC for Wednesday October 16 2019</t>
  </si>
  <si>
    <t>CIC for Wednesday March 4 2020</t>
  </si>
  <si>
    <t>CIC for Wednesday April 29 2020</t>
  </si>
  <si>
    <t>Cash on Person</t>
  </si>
  <si>
    <t>2019 Diary Data</t>
  </si>
  <si>
    <t>April COVID-19 Supplement</t>
  </si>
  <si>
    <t>August COVID-19 Supplement</t>
  </si>
  <si>
    <t>Reported an in-person payment over last 30 days</t>
  </si>
  <si>
    <t>Share</t>
  </si>
  <si>
    <t>2019 Diary of Consumer Payment Choice</t>
  </si>
  <si>
    <t>April Supplemental Survey</t>
  </si>
  <si>
    <t>August Supplemental Survey</t>
  </si>
  <si>
    <t>Switch to Paying Onine or by Phone</t>
  </si>
  <si>
    <t>Yes</t>
  </si>
  <si>
    <t>No</t>
  </si>
  <si>
    <t>Unsure</t>
  </si>
  <si>
    <t>Asked by Seller to use Cards?</t>
  </si>
  <si>
    <t>Number</t>
  </si>
  <si>
    <t>Always</t>
  </si>
  <si>
    <t>Most of the time</t>
  </si>
  <si>
    <t>Sometimes</t>
  </si>
  <si>
    <t>Rarely</t>
  </si>
  <si>
    <t>Never</t>
  </si>
  <si>
    <t>N</t>
  </si>
  <si>
    <t>Pay for something with coins?</t>
  </si>
  <si>
    <t>Deposit Coins at a bank?</t>
  </si>
  <si>
    <t>Redeem coins at a kiosk?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</si>
</sst>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-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5" fontId="2" fillId="0" borderId="0" xfId="0" applyNumberFormat="1" applyFont="1" applyAlignment="1">
      <alignment vertical="center"/>
    </xf>
    <xf numFmtId="3" fontId="0" fillId="0" borderId="0" xfId="0" applyNumberFormat="1"/>
    <xf numFmtId="0" fontId="0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Border="1"/>
    <xf numFmtId="10" fontId="0" fillId="0" borderId="0" xfId="0" applyNumberFormat="1"/>
    <xf numFmtId="9" fontId="0" fillId="0" borderId="0" xfId="0" applyNumberFormat="1"/>
    <xf numFmtId="165" fontId="0" fillId="0" borderId="0" xfId="0" applyNumberFormat="1"/>
    <xf numFmtId="9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Figure 1: Increased CIC is Correlated with Increased</a:t>
            </a:r>
            <a:r>
              <a:rPr lang="en-US" baseline="0">
                <a:solidFill>
                  <a:schemeClr val="tx1"/>
                </a:solidFill>
              </a:rPr>
              <a:t> </a:t>
            </a:r>
            <a:r>
              <a:rPr lang="en-US">
                <a:solidFill>
                  <a:schemeClr val="tx1"/>
                </a:solidFill>
              </a:rPr>
              <a:t>Consumer Holdings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'Figure 1'!$D$1</c:f>
              <c:strCache>
                <c:ptCount val="1"/>
                <c:pt idx="0">
                  <c:v>Diary Participants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4065934065934312E-3"/>
                  <c:y val="6.6632274413973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F9-494A-8FA4-659EC44D17C7}"/>
                </c:ext>
              </c:extLst>
            </c:dLbl>
            <c:dLbl>
              <c:idx val="1"/>
              <c:layout>
                <c:manualLayout>
                  <c:x val="-2.2142857142857245E-2"/>
                  <c:y val="7.1229975563399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F9-494A-8FA4-659EC44D17C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F9-494A-8FA4-659EC44D17C7}"/>
                </c:ext>
              </c:extLst>
            </c:dLbl>
            <c:dLbl>
              <c:idx val="3"/>
              <c:layout>
                <c:manualLayout>
                  <c:x val="-5.2362637362637465E-2"/>
                  <c:y val="-6.6701058919359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F9-494A-8FA4-659EC44D17C7}"/>
                </c:ext>
              </c:extLst>
            </c:dLbl>
            <c:dLbl>
              <c:idx val="4"/>
              <c:layout>
                <c:manualLayout>
                  <c:x val="-5.7857142857142857E-2"/>
                  <c:y val="-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F9-494A-8FA4-659EC44D17C7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1'!$B$4:$B$8</c:f>
              <c:numCache>
                <c:formatCode>mmm\-yy</c:formatCode>
                <c:ptCount val="5"/>
                <c:pt idx="0">
                  <c:v>43374</c:v>
                </c:pt>
                <c:pt idx="1">
                  <c:v>43739</c:v>
                </c:pt>
                <c:pt idx="2">
                  <c:v>43891</c:v>
                </c:pt>
                <c:pt idx="3">
                  <c:v>43922</c:v>
                </c:pt>
                <c:pt idx="4">
                  <c:v>44044</c:v>
                </c:pt>
              </c:numCache>
            </c:numRef>
          </c:xVal>
          <c:yVal>
            <c:numRef>
              <c:f>'Figure 1'!$D$4:$D$8</c:f>
              <c:numCache>
                <c:formatCode>#,##0</c:formatCode>
                <c:ptCount val="5"/>
                <c:pt idx="0" formatCode="General">
                  <c:v>198</c:v>
                </c:pt>
                <c:pt idx="1">
                  <c:v>256.92529999999999</c:v>
                </c:pt>
                <c:pt idx="3">
                  <c:v>482.8075</c:v>
                </c:pt>
                <c:pt idx="4">
                  <c:v>533.28057861328125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AF9-494A-8FA4-659EC44D1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186911"/>
        <c:axId val="1382027103"/>
      </c:scatterChart>
      <c:scatterChart>
        <c:scatterStyle val="smoothMarker"/>
        <c:varyColors val="0"/>
        <c:ser>
          <c:idx val="0"/>
          <c:order val="0"/>
          <c:tx>
            <c:strRef>
              <c:f>'Figure 1'!$C$1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524833434282255E-2"/>
                  <c:y val="-8.502307901167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F9-494A-8FA4-659EC44D17C7}"/>
                </c:ext>
              </c:extLst>
            </c:dLbl>
            <c:dLbl>
              <c:idx val="1"/>
              <c:layout>
                <c:manualLayout>
                  <c:x val="-5.1524833434282255E-2"/>
                  <c:y val="-7.1229975563399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F9-494A-8FA4-659EC44D17C7}"/>
                </c:ext>
              </c:extLst>
            </c:dLbl>
            <c:dLbl>
              <c:idx val="2"/>
              <c:layout>
                <c:manualLayout>
                  <c:x val="-8.1744613654062478E-2"/>
                  <c:y val="-6.6632274413974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F9-494A-8FA4-659EC44D17C7}"/>
                </c:ext>
              </c:extLst>
            </c:dLbl>
            <c:dLbl>
              <c:idx val="3"/>
              <c:layout>
                <c:manualLayout>
                  <c:x val="6.7296876351984384E-4"/>
                  <c:y val="2.0724047425106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F9-494A-8FA4-659EC44D17C7}"/>
                </c:ext>
              </c:extLst>
            </c:dLbl>
            <c:dLbl>
              <c:idx val="4"/>
              <c:layout>
                <c:manualLayout>
                  <c:x val="-4.8777580687029504E-2"/>
                  <c:y val="6.6701058919359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F9-494A-8FA4-659EC44D17C7}"/>
                </c:ext>
              </c:extLst>
            </c:dLbl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1'!$B$4:$B$8</c:f>
              <c:numCache>
                <c:formatCode>mmm\-yy</c:formatCode>
                <c:ptCount val="5"/>
                <c:pt idx="0">
                  <c:v>43374</c:v>
                </c:pt>
                <c:pt idx="1">
                  <c:v>43739</c:v>
                </c:pt>
                <c:pt idx="2">
                  <c:v>43891</c:v>
                </c:pt>
                <c:pt idx="3">
                  <c:v>43922</c:v>
                </c:pt>
                <c:pt idx="4">
                  <c:v>44044</c:v>
                </c:pt>
              </c:numCache>
            </c:numRef>
          </c:xVal>
          <c:yVal>
            <c:numRef>
              <c:f>'Figure 1'!$C$4:$C$8</c:f>
              <c:numCache>
                <c:formatCode>#,##0</c:formatCode>
                <c:ptCount val="5"/>
                <c:pt idx="0">
                  <c:v>1691479000000</c:v>
                </c:pt>
                <c:pt idx="1">
                  <c:v>1772562000000</c:v>
                </c:pt>
                <c:pt idx="2">
                  <c:v>1810269000000</c:v>
                </c:pt>
                <c:pt idx="3">
                  <c:v>1910511000000</c:v>
                </c:pt>
                <c:pt idx="4">
                  <c:v>2009715000000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AF9-494A-8FA4-659EC44D1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028351"/>
        <c:axId val="1382007135"/>
      </c:scatterChart>
      <c:valAx>
        <c:axId val="1423186911"/>
        <c:scaling>
          <c:orientation val="minMax"/>
          <c:max val="44100"/>
          <c:min val="43374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027103"/>
        <c:crosses val="autoZero"/>
        <c:crossBetween val="midCat"/>
      </c:valAx>
      <c:valAx>
        <c:axId val="1382027103"/>
        <c:scaling>
          <c:orientation val="minMax"/>
          <c:max val="6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Store of Value Holdings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186911"/>
        <c:crosses val="autoZero"/>
        <c:crossBetween val="midCat"/>
        <c:majorUnit val="100"/>
      </c:valAx>
      <c:valAx>
        <c:axId val="1382007135"/>
        <c:scaling>
          <c:orientation val="minMax"/>
          <c:min val="1600000000000"/>
        </c:scaling>
        <c:delete val="0"/>
        <c:axPos val="r"/>
        <c:numFmt formatCode="&quot;$&quot;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028351"/>
        <c:crosses val="max"/>
        <c:crossBetween val="midCat"/>
        <c:majorUnit val="100000000000"/>
        <c:dispUnits>
          <c:builtInUnit val="tr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>
                      <a:solidFill>
                        <a:schemeClr val="tx1"/>
                      </a:solidFill>
                    </a:rPr>
                    <a:t>Vlaue of Currency in Circulation (Trillions)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382028351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382007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Figure 2: Mean Cash in Pocket, Purse, or Wallet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Cash on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2'!$A$2:$A$4</c:f>
              <c:strCache>
                <c:ptCount val="3"/>
                <c:pt idx="0">
                  <c:v>2019 Diary Data</c:v>
                </c:pt>
                <c:pt idx="1">
                  <c:v>April COVID-19 Supplement</c:v>
                </c:pt>
                <c:pt idx="2">
                  <c:v>August COVID-19 Supplement</c:v>
                </c:pt>
              </c:strCache>
            </c:strRef>
          </c:cat>
          <c:val>
            <c:numRef>
              <c:f>'Figure 2'!$B$2:$B$4</c:f>
              <c:numCache>
                <c:formatCode>"$"#,##0</c:formatCode>
                <c:ptCount val="3"/>
                <c:pt idx="0">
                  <c:v>69.038430000000005</c:v>
                </c:pt>
                <c:pt idx="1">
                  <c:v>81</c:v>
                </c:pt>
                <c:pt idx="2">
                  <c:v>70.37054443359375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0-4CD5-8070-CFDC915BE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6015712"/>
        <c:axId val="1296647792"/>
      </c:barChart>
      <c:catAx>
        <c:axId val="426015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647792"/>
        <c:crosses val="autoZero"/>
        <c:auto val="1"/>
        <c:lblAlgn val="ctr"/>
        <c:lblOffset val="100"/>
        <c:noMultiLvlLbl val="0"/>
      </c:catAx>
      <c:valAx>
        <c:axId val="1296647792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01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 Figure 3: Share of Participants Reporting In-Person Payments in</a:t>
            </a:r>
            <a:r>
              <a:rPr lang="en-US" baseline="0">
                <a:solidFill>
                  <a:schemeClr val="tx1"/>
                </a:solidFill>
              </a:rPr>
              <a:t> Previous 30 Days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3'!$C$1</c:f>
              <c:strCache>
                <c:ptCount val="1"/>
                <c:pt idx="0">
                  <c:v>Share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6F-4FBA-B645-DCDB74CDE549}"/>
                </c:ext>
              </c:extLst>
            </c:dLbl>
            <c:dLbl>
              <c:idx val="2"/>
              <c:layout>
                <c:manualLayout>
                  <c:x val="-2.5770997375328085E-2"/>
                  <c:y val="-6.709499854184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F-4FBA-B645-DCDB74CDE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3'!$B$2:$B$5</c:f>
              <c:numCache>
                <c:formatCode>mmm\-yy</c:formatCode>
                <c:ptCount val="4"/>
                <c:pt idx="0">
                  <c:v>43739</c:v>
                </c:pt>
                <c:pt idx="1">
                  <c:v>43862</c:v>
                </c:pt>
                <c:pt idx="2">
                  <c:v>43922</c:v>
                </c:pt>
                <c:pt idx="3">
                  <c:v>44044</c:v>
                </c:pt>
              </c:numCache>
            </c:numRef>
          </c:cat>
          <c:val>
            <c:numRef>
              <c:f>'Figure 3'!$C$2:$C$5</c:f>
              <c:numCache>
                <c:formatCode>0%</c:formatCode>
                <c:ptCount val="4"/>
                <c:pt idx="0">
                  <c:v>0.90937040000000002</c:v>
                </c:pt>
                <c:pt idx="1">
                  <c:v>0.96</c:v>
                </c:pt>
                <c:pt idx="2">
                  <c:v>0.34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F-4FBA-B645-DCDB74CDE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802047"/>
        <c:axId val="1834524031"/>
      </c:lineChart>
      <c:dateAx>
        <c:axId val="2105802047"/>
        <c:scaling>
          <c:orientation val="minMax"/>
          <c:min val="43678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524031"/>
        <c:crosses val="autoZero"/>
        <c:auto val="1"/>
        <c:lblOffset val="100"/>
        <c:baseTimeUnit val="months"/>
      </c:dateAx>
      <c:valAx>
        <c:axId val="1834524031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802047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solidFill>
                  <a:schemeClr val="tx1"/>
                </a:solidFill>
              </a:rPr>
              <a:t>Figure 4: Switch to Paying Online or by Phone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'Figure 4'!$B$1</c:f>
              <c:strCache>
                <c:ptCount val="1"/>
                <c:pt idx="0">
                  <c:v>Switch to Paying Onine or by Phone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9B9-4B25-8F07-6239E8C229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9B9-4B25-8F07-6239E8C229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9B9-4B25-8F07-6239E8C2290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9B9-4B25-8F07-6239E8C22902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9B9-4B25-8F07-6239E8C229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E4490CC-759A-4686-B528-365DCD208B2A}" type="CATEGORYNAME">
                      <a:rPr lang="en-US" b="0"/>
                      <a:pPr/>
                      <a:t>[CATEGORY NAME]</a:t>
                    </a:fld>
                    <a:r>
                      <a:rPr lang="en-US" b="0" baseline="0"/>
                      <a:t>, </a:t>
                    </a:r>
                    <a:fld id="{1B48B68B-2987-4AD9-AEE6-185522937E9B}" type="VALUE">
                      <a:rPr lang="en-US" b="0" baseline="0"/>
                      <a:pPr/>
                      <a:t>[VALUE]</a:t>
                    </a:fld>
                    <a:endParaRPr lang="en-US" b="0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9B9-4B25-8F07-6239E8C2290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4'!$A$2:$A$4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Unsure</c:v>
                </c:pt>
              </c:strCache>
            </c:strRef>
          </c:cat>
          <c:val>
            <c:numRef>
              <c:f>'Figure 4'!$B$2:$B$4</c:f>
              <c:numCache>
                <c:formatCode>0.00%</c:formatCode>
                <c:ptCount val="3"/>
                <c:pt idx="0">
                  <c:v>0.40963989496231079</c:v>
                </c:pt>
                <c:pt idx="1">
                  <c:v>0.55766385793685913</c:v>
                </c:pt>
                <c:pt idx="2">
                  <c:v>3.2696276903152466E-2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B9-4B25-8F07-6239E8C22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Figure 5: Asked by Seller to use Cards?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'Figure 5'!$B$1</c:f>
              <c:strCache>
                <c:ptCount val="1"/>
                <c:pt idx="0">
                  <c:v>Asked by Seller to use Cards?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6E-4153-A1ED-F07CA1B952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6E-4153-A1ED-F07CA1B952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96E-4153-A1ED-F07CA1B952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96E-4153-A1ED-F07CA1B952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96E-4153-A1ED-F07CA1B952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96E-4153-A1ED-F07CA1B95267}"/>
              </c:ext>
            </c:extLst>
          </c:dPt>
          <c:dLbls>
            <c:dLbl>
              <c:idx val="0"/>
              <c:layout>
                <c:manualLayout>
                  <c:x val="2.7423765848421943E-2"/>
                  <c:y val="-1.01754004887320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6E-4153-A1ED-F07CA1B95267}"/>
                </c:ext>
              </c:extLst>
            </c:dLbl>
            <c:dLbl>
              <c:idx val="1"/>
              <c:layout>
                <c:manualLayout>
                  <c:x val="5.464985514735124E-2"/>
                  <c:y val="-1.53382206534528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6E-4153-A1ED-F07CA1B95267}"/>
                </c:ext>
              </c:extLst>
            </c:dLbl>
            <c:dLbl>
              <c:idx val="5"/>
              <c:layout>
                <c:manualLayout>
                  <c:x val="-5.4481419505888737E-2"/>
                  <c:y val="-5.936102814734365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6E-4153-A1ED-F07CA1B952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5'!$A$2:$A$7</c:f>
              <c:strCache>
                <c:ptCount val="6"/>
                <c:pt idx="0">
                  <c:v>Always</c:v>
                </c:pt>
                <c:pt idx="1">
                  <c:v>Most of the time</c:v>
                </c:pt>
                <c:pt idx="2">
                  <c:v>Sometimes</c:v>
                </c:pt>
                <c:pt idx="3">
                  <c:v>Rarely</c:v>
                </c:pt>
                <c:pt idx="4">
                  <c:v>Never</c:v>
                </c:pt>
                <c:pt idx="5">
                  <c:v>Unsure</c:v>
                </c:pt>
              </c:strCache>
            </c:strRef>
          </c:cat>
          <c:val>
            <c:numRef>
              <c:f>'Figure 5'!$B$2:$B$7</c:f>
              <c:numCache>
                <c:formatCode>0.00%</c:formatCode>
                <c:ptCount val="6"/>
                <c:pt idx="0">
                  <c:v>6.2918946146965027E-2</c:v>
                </c:pt>
                <c:pt idx="1">
                  <c:v>0.1819821298122406</c:v>
                </c:pt>
                <c:pt idx="2">
                  <c:v>0.2080034613609314</c:v>
                </c:pt>
                <c:pt idx="3">
                  <c:v>0.10604145377874374</c:v>
                </c:pt>
                <c:pt idx="4">
                  <c:v>0.41514042019844055</c:v>
                </c:pt>
                <c:pt idx="5">
                  <c:v>2.5913583114743233E-2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6E-4153-A1ED-F07CA1B95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6:</a:t>
            </a:r>
            <a:r>
              <a:rPr lang="en-US" baseline="0"/>
              <a:t> </a:t>
            </a:r>
            <a:r>
              <a:rPr lang="en-US"/>
              <a:t>In the Last 30 Days Have You</a:t>
            </a:r>
            <a:r>
              <a:rPr lang="en-US" baseline="0"/>
              <a:t> Used Coins to...</a:t>
            </a:r>
            <a:endParaRPr lang="en-US"/>
          </a:p>
        </c:rich>
      </c:tx>
      <c:layout>
        <c:manualLayout>
          <c:xMode val="edge"/>
          <c:yMode val="edge"/>
          <c:x val="9.7631889763779525E-2"/>
          <c:y val="2.666666666666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6'!$B$1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6'!$A$2:$A$4</c:f>
              <c:strCache>
                <c:ptCount val="3"/>
                <c:pt idx="0">
                  <c:v>Pay for something with coins?</c:v>
                </c:pt>
                <c:pt idx="1">
                  <c:v>Deposit Coins at a bank?</c:v>
                </c:pt>
                <c:pt idx="2">
                  <c:v>Redeem coins at a kiosk?</c:v>
                </c:pt>
              </c:strCache>
            </c:strRef>
          </c:cat>
          <c:val>
            <c:numRef>
              <c:f>'Figure 6'!$B$2:$B$4</c:f>
              <c:numCache>
                <c:formatCode>0%</c:formatCode>
                <c:ptCount val="3"/>
                <c:pt idx="0">
                  <c:v>0.26363703608512878</c:v>
                </c:pt>
                <c:pt idx="1">
                  <c:v>3.1980209052562714E-2</c:v>
                </c:pt>
                <c:pt idx="2">
                  <c:v>1.1887169443070889E-2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4-413F-B32A-DAA9DD64BFD0}"/>
            </c:ext>
          </c:extLst>
        </c:ser>
        <c:ser>
          <c:idx val="1"/>
          <c:order val="1"/>
          <c:tx>
            <c:strRef>
              <c:f>'Figure 6'!$C$1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6'!$A$2:$A$4</c:f>
              <c:strCache>
                <c:ptCount val="3"/>
                <c:pt idx="0">
                  <c:v>Pay for something with coins?</c:v>
                </c:pt>
                <c:pt idx="1">
                  <c:v>Deposit Coins at a bank?</c:v>
                </c:pt>
                <c:pt idx="2">
                  <c:v>Redeem coins at a kiosk?</c:v>
                </c:pt>
              </c:strCache>
            </c:strRef>
          </c:cat>
          <c:val>
            <c:numRef>
              <c:f>'Figure 6'!$C$2:$C$4</c:f>
              <c:numCache>
                <c:formatCode>0%</c:formatCode>
                <c:ptCount val="3"/>
                <c:pt idx="0">
                  <c:v>0.71719999999999995</c:v>
                </c:pt>
                <c:pt idx="1">
                  <c:v>0.94810000000000005</c:v>
                </c:pt>
                <c:pt idx="2">
                  <c:v>0.9708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E4-413F-B32A-DAA9DD64BFD0}"/>
            </c:ext>
          </c:extLst>
        </c:ser>
        <c:ser>
          <c:idx val="2"/>
          <c:order val="2"/>
          <c:tx>
            <c:strRef>
              <c:f>'Figure 6'!$D$1</c:f>
              <c:strCache>
                <c:ptCount val="1"/>
                <c:pt idx="0">
                  <c:v>Unsure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6'!$A$2:$A$4</c:f>
              <c:strCache>
                <c:ptCount val="3"/>
                <c:pt idx="0">
                  <c:v>Pay for something with coins?</c:v>
                </c:pt>
                <c:pt idx="1">
                  <c:v>Deposit Coins at a bank?</c:v>
                </c:pt>
                <c:pt idx="2">
                  <c:v>Redeem coins at a kiosk?</c:v>
                </c:pt>
              </c:strCache>
            </c:strRef>
          </c:cat>
          <c:val>
            <c:numRef>
              <c:f>'Figure 6'!$D$2:$D$4</c:f>
              <c:numCache>
                <c:formatCode>0%</c:formatCode>
                <c:ptCount val="3"/>
                <c:pt idx="0">
                  <c:v>1.9162963914871267E-2</c:v>
                </c:pt>
                <c:pt idx="1">
                  <c:v>1.9919790947437233E-2</c:v>
                </c:pt>
                <c:pt idx="2">
                  <c:v>1.7312830556929115E-2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E4-413F-B32A-DAA9DD64B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161344"/>
        <c:axId val="440036832"/>
      </c:barChart>
      <c:catAx>
        <c:axId val="4341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036832"/>
        <c:crosses val="autoZero"/>
        <c:auto val="1"/>
        <c:lblAlgn val="ctr"/>
        <c:lblOffset val="100"/>
        <c:noMultiLvlLbl val="0"/>
      </c:catAx>
      <c:valAx>
        <c:axId val="440036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613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2165350</xdr:colOff>
      <xdr:row>9</xdr:row>
      <xdr:rowOff>0</xdr:rowOff>
    </xdr:from>
    <xdr:to>
      <xdr:col>5</xdr:col>
      <xdr:colOff>946150</xdr:colOff>
      <xdr:row>23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5F4447-8640-41BA-8B93-9E06C031B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180975</xdr:rowOff>
    </xdr:from>
    <xdr:to>
      <xdr:col>4</xdr:col>
      <xdr:colOff>1171575</xdr:colOff>
      <xdr:row>18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2AFBC5-7BC6-41B3-9CDF-D92985810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5</xdr:row>
      <xdr:rowOff>152399</xdr:rowOff>
    </xdr:from>
    <xdr:to>
      <xdr:col>3</xdr:col>
      <xdr:colOff>590550</xdr:colOff>
      <xdr:row>20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4441365-D1E3-48B3-B01E-AF1F03BBC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</xdr:colOff>
      <xdr:row>5</xdr:row>
      <xdr:rowOff>13335</xdr:rowOff>
    </xdr:from>
    <xdr:to>
      <xdr:col>2</xdr:col>
      <xdr:colOff>581024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174EC6-DF4D-47B3-AD60-944C238F4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0.89316</cdr:y>
    </cdr:from>
    <cdr:to>
      <cdr:x>0.94814</cdr:x>
      <cdr:y>0.9922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FCC2E36F-F7A7-4278-B580-2176926CFEF7}"/>
            </a:ext>
          </a:extLst>
        </cdr:cNvPr>
        <cdr:cNvSpPr txBox="1"/>
      </cdr:nvSpPr>
      <cdr:spPr>
        <a:xfrm xmlns:a="http://schemas.openxmlformats.org/drawingml/2006/main">
          <a:off x="0" y="2287907"/>
          <a:ext cx="2716530" cy="253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effectLst/>
              <a:latin typeface="+mn-lt"/>
              <a:ea typeface="+mn-ea"/>
              <a:cs typeface="+mn-cs"/>
            </a:rPr>
            <a:t>Source: Understanding Coronavirus in America, August 2020.</a:t>
          </a:r>
          <a:endParaRPr lang="en-US" sz="8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</xdr:colOff>
      <xdr:row>7</xdr:row>
      <xdr:rowOff>180975</xdr:rowOff>
    </xdr:from>
    <xdr:to>
      <xdr:col>6</xdr:col>
      <xdr:colOff>50801</xdr:colOff>
      <xdr:row>22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281403-4D7E-415E-BF85-83B4ECC7F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0.00763</cdr:x>
      <cdr:y>0.90011</cdr:y>
    </cdr:from>
    <cdr:to>
      <cdr:x>0.64968</cdr:x>
      <cdr:y>0.99195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E3F01B13-692A-44DE-9D91-CD1AA32B888E}"/>
            </a:ext>
          </a:extLst>
        </cdr:cNvPr>
        <cdr:cNvSpPr txBox="1"/>
      </cdr:nvSpPr>
      <cdr:spPr>
        <a:xfrm xmlns:a="http://schemas.openxmlformats.org/drawingml/2006/main">
          <a:off x="33473" y="2486318"/>
          <a:ext cx="2816406" cy="253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effectLst/>
              <a:latin typeface="+mn-lt"/>
              <a:ea typeface="+mn-ea"/>
              <a:cs typeface="+mn-cs"/>
            </a:rPr>
            <a:t>Source: Understanding Coronavirus in America, August 2020.</a:t>
          </a:r>
          <a:endParaRPr lang="en-US" sz="8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184785</xdr:rowOff>
    </xdr:from>
    <xdr:to>
      <xdr:col>10</xdr:col>
      <xdr:colOff>0</xdr:colOff>
      <xdr:row>19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6153B2-AE63-4943-927B-AE02B285D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1pfs225\L241225\Shared\FIN_SERVICES\CASH_SVCS\CashProdOff\Boston%20SCPC%20and%20DCPC\Diary%20Study%20-%20Datasets%20&amp;%20Stata%20Files\August%20COVID-19%20Supplemental%20Survey\August%20Supplemental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dings and CIC"/>
      <sheetName val="Used Coins for..."/>
      <sheetName val="Switched to Paying Online"/>
      <sheetName val="Data"/>
      <sheetName val="Cash on Person"/>
      <sheetName val="Cash Stored Elsewhere"/>
      <sheetName val="In-Person Payments"/>
      <sheetName val="Avoiding Cash as a PI"/>
      <sheetName val="Asked to use Cards"/>
      <sheetName val="PI Used"/>
      <sheetName val="Received Change"/>
      <sheetName val="Holdings by HHI"/>
      <sheetName val="Holdings by Age"/>
      <sheetName val="PCE"/>
    </sheetNames>
    <sheetDataSet>
      <sheetData sheetId="0"/>
      <sheetData sheetId="1"/>
      <sheetData sheetId="2"/>
      <sheetData sheetId="3">
        <row r="2">
          <cell r="A2">
            <v>70.37054443359375</v>
          </cell>
          <cell r="F2">
            <v>0.40963989496231079</v>
          </cell>
          <cell r="G2">
            <v>0.55766385793685913</v>
          </cell>
          <cell r="H2">
            <v>3.2696276903152466E-2</v>
          </cell>
          <cell r="L2">
            <v>6.2918946146965027E-2</v>
          </cell>
          <cell r="M2">
            <v>0.1819821298122406</v>
          </cell>
          <cell r="N2">
            <v>0.2080034613609314</v>
          </cell>
          <cell r="O2">
            <v>0.10604145377874374</v>
          </cell>
          <cell r="P2">
            <v>0.41514042019844055</v>
          </cell>
          <cell r="Q2">
            <v>2.5913583114743233E-2</v>
          </cell>
          <cell r="AE2">
            <v>0.26363703608512878</v>
          </cell>
          <cell r="AF2">
            <v>3.1980209052562714E-2</v>
          </cell>
          <cell r="AG2">
            <v>1.1887169443070889E-2</v>
          </cell>
        </row>
      </sheetData>
      <sheetData sheetId="4"/>
      <sheetData sheetId="5">
        <row r="4">
          <cell r="C4">
            <v>256.92529999999999</v>
          </cell>
        </row>
        <row r="5">
          <cell r="C5">
            <v>482.8075</v>
          </cell>
        </row>
        <row r="6">
          <cell r="C6">
            <v>533.28057861328125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C156C-9243-48C1-A2B6-15DDBF406D88}">
  <dimension ref="A1:S12"/>
  <sheetViews>
    <sheetView tabSelected="1" workbookViewId="0">
      <selection activeCell="H4" sqref="H4"/>
    </sheetView>
  </sheetViews>
  <sheetFormatPr defaultRowHeight="15"/>
  <cols>
    <col min="1" max="1" width="32.85546875" bestFit="1" customWidth="1"/>
    <col min="2" max="2" width="7.140625" bestFit="1" customWidth="1"/>
    <col min="3" max="3" width="21.42578125" style="12" bestFit="1" customWidth="1"/>
    <col min="4" max="4" width="16.5703125" style="1" bestFit="1" customWidth="1"/>
    <col min="6" max="6" width="14.42578125" bestFit="1" customWidth="1"/>
    <col min="12" max="12" width="9.140625" bestFit="1" customWidth="1"/>
    <col min="18" max="18" width="9.42578125" bestFit="1" customWidth="1"/>
  </cols>
  <sheetData>
    <row r="1" spans="1:19">
      <c r="C1" s="8" t="s">
        <v>0</v>
      </c>
      <c r="D1" s="5" t="s">
        <v>1</v>
      </c>
      <c r="L1" s="6"/>
      <c r="M1" s="3"/>
      <c r="R1" s="6"/>
      <c r="S1" s="3"/>
    </row>
    <row r="2" spans="1:19">
      <c r="A2" t="s">
        <v>2</v>
      </c>
      <c r="B2" s="2">
        <v>42644</v>
      </c>
      <c r="C2" s="9">
        <v>1476873000000</v>
      </c>
      <c r="D2" s="1">
        <v>173</v>
      </c>
      <c r="I2" s="3"/>
      <c r="J2" s="7"/>
      <c r="P2" s="7"/>
    </row>
    <row r="3" spans="1:19">
      <c r="A3" t="s">
        <v>3</v>
      </c>
      <c r="B3" s="2">
        <v>43009</v>
      </c>
      <c r="C3" s="9">
        <v>1585186000000</v>
      </c>
      <c r="D3" s="1">
        <v>199</v>
      </c>
      <c r="F3" s="7"/>
    </row>
    <row r="4" spans="1:19">
      <c r="A4" t="s">
        <v>4</v>
      </c>
      <c r="B4" s="2">
        <v>43374</v>
      </c>
      <c r="C4" s="10">
        <v>1691479000000</v>
      </c>
      <c r="D4" s="1">
        <v>198</v>
      </c>
    </row>
    <row r="5" spans="1:19">
      <c r="A5" t="s">
        <v>5</v>
      </c>
      <c r="B5" s="2">
        <v>43739</v>
      </c>
      <c r="C5" s="9">
        <v>1772562000000</v>
      </c>
      <c r="D5" s="4">
        <f>'[1]Cash Stored Elsewhere'!C4</f>
        <v>256.92529999999999</v>
      </c>
    </row>
    <row r="6" spans="1:19">
      <c r="A6" t="s">
        <v>6</v>
      </c>
      <c r="B6" s="2">
        <v>43891</v>
      </c>
      <c r="C6" s="9">
        <v>1810269000000</v>
      </c>
      <c r="D6" s="4"/>
    </row>
    <row r="7" spans="1:19">
      <c r="A7" t="s">
        <v>7</v>
      </c>
      <c r="B7" s="2">
        <v>43922</v>
      </c>
      <c r="C7" s="9">
        <v>1910511000000</v>
      </c>
      <c r="D7" s="4">
        <f>'[1]Cash Stored Elsewhere'!C5</f>
        <v>482.8075</v>
      </c>
    </row>
    <row r="8" spans="1:19">
      <c r="B8" s="2">
        <v>44044</v>
      </c>
      <c r="C8" s="9">
        <v>2009715000000</v>
      </c>
      <c r="D8" s="4">
        <f>'[1]Cash Stored Elsewhere'!C6</f>
        <v>533.28057861328125</v>
      </c>
    </row>
    <row r="9" spans="1:19">
      <c r="C9" s="11"/>
    </row>
    <row r="10" spans="1:19">
      <c r="C10" s="10"/>
    </row>
    <row r="12" spans="1:19">
      <c r="D12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0C780-341E-4DCE-BE72-97E72A69479F}">
  <dimension ref="A1:E4"/>
  <sheetViews>
    <sheetView workbookViewId="0">
      <selection activeCell="F14" sqref="F14"/>
    </sheetView>
  </sheetViews>
  <sheetFormatPr defaultRowHeight="15"/>
  <cols>
    <col min="1" max="1" width="25.140625" bestFit="1" customWidth="1"/>
    <col min="2" max="2" width="13.5703125" bestFit="1" customWidth="1"/>
    <col min="3" max="3" width="23.42578125" bestFit="1" customWidth="1"/>
    <col min="4" max="4" width="23" bestFit="1" customWidth="1"/>
    <col min="5" max="5" width="23.42578125" bestFit="1" customWidth="1"/>
  </cols>
  <sheetData>
    <row r="1" spans="1:5">
      <c r="B1" s="14" t="s">
        <v>8</v>
      </c>
      <c r="C1" s="13"/>
      <c r="D1" s="13"/>
      <c r="E1" s="13"/>
    </row>
    <row r="2" spans="1:5">
      <c r="A2" t="s">
        <v>9</v>
      </c>
      <c r="B2" s="13">
        <v>69.038430000000005</v>
      </c>
      <c r="C2" s="13"/>
      <c r="D2" s="13"/>
      <c r="E2" s="13"/>
    </row>
    <row r="3" spans="1:5">
      <c r="A3" t="s">
        <v>10</v>
      </c>
      <c r="B3" s="13">
        <v>81</v>
      </c>
      <c r="C3" s="1"/>
      <c r="D3" s="1"/>
      <c r="E3" s="1"/>
    </row>
    <row r="4" spans="1:5">
      <c r="A4" t="s">
        <v>11</v>
      </c>
      <c r="B4" s="13">
        <f>[1]Data!A2</f>
        <v>70.37054443359375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4C19-E441-419F-8438-5E781AC61FE0}">
  <dimension ref="A1:V7"/>
  <sheetViews>
    <sheetView topLeftCell="A7" workbookViewId="0">
      <selection activeCell="A19" sqref="A19"/>
    </sheetView>
  </sheetViews>
  <sheetFormatPr defaultRowHeight="15"/>
  <cols>
    <col min="1" max="1" width="37.28515625" bestFit="1" customWidth="1"/>
    <col min="2" max="2" width="45.140625" bestFit="1" customWidth="1"/>
    <col min="12" max="12" width="12.5703125" customWidth="1"/>
    <col min="16" max="16" width="11.85546875" customWidth="1"/>
    <col min="21" max="21" width="9.140625" bestFit="1" customWidth="1"/>
  </cols>
  <sheetData>
    <row r="1" spans="1:22">
      <c r="B1" t="s">
        <v>12</v>
      </c>
      <c r="C1" t="s">
        <v>13</v>
      </c>
    </row>
    <row r="2" spans="1:22">
      <c r="A2" s="2" t="s">
        <v>14</v>
      </c>
      <c r="B2" s="2">
        <v>43739</v>
      </c>
      <c r="C2" s="16">
        <v>0.90937040000000002</v>
      </c>
    </row>
    <row r="3" spans="1:22">
      <c r="B3" s="2">
        <v>43862</v>
      </c>
      <c r="C3" s="16">
        <v>0.96</v>
      </c>
    </row>
    <row r="4" spans="1:22">
      <c r="A4" s="2" t="s">
        <v>15</v>
      </c>
      <c r="B4" s="2">
        <v>43922</v>
      </c>
      <c r="C4" s="16">
        <v>0.34</v>
      </c>
      <c r="D4" s="14"/>
      <c r="E4" s="14"/>
      <c r="F4" s="14"/>
      <c r="G4" s="14"/>
    </row>
    <row r="5" spans="1:22">
      <c r="A5" s="2" t="s">
        <v>16</v>
      </c>
      <c r="B5" s="2">
        <v>44044</v>
      </c>
      <c r="C5" s="16">
        <v>0.6</v>
      </c>
      <c r="G5" s="15"/>
      <c r="K5" s="15"/>
      <c r="L5" s="15"/>
      <c r="T5" s="2"/>
      <c r="U5" s="2"/>
      <c r="V5" s="16"/>
    </row>
    <row r="6" spans="1:22">
      <c r="B6" s="15"/>
      <c r="G6" s="15"/>
      <c r="K6" s="15"/>
      <c r="L6" s="15"/>
      <c r="T6" s="2"/>
      <c r="U6" s="17"/>
      <c r="V6" s="16"/>
    </row>
    <row r="7" spans="1:22">
      <c r="B7" s="15"/>
      <c r="H7" s="15"/>
      <c r="K7" s="15"/>
      <c r="L7" s="15"/>
      <c r="T7" s="2"/>
      <c r="U7" s="17"/>
      <c r="V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062E-1D0C-4678-B419-3772412CE565}">
  <dimension ref="A1:B4"/>
  <sheetViews>
    <sheetView workbookViewId="0">
      <selection activeCell="E14" sqref="E14"/>
    </sheetView>
  </sheetViews>
  <sheetFormatPr defaultRowHeight="15"/>
  <cols>
    <col min="2" max="2" width="33" bestFit="1" customWidth="1"/>
  </cols>
  <sheetData>
    <row r="1" spans="1:2">
      <c r="A1" s="14"/>
      <c r="B1" s="14" t="s">
        <v>17</v>
      </c>
    </row>
    <row r="2" spans="1:2">
      <c r="A2" t="s">
        <v>18</v>
      </c>
      <c r="B2" s="15">
        <f>[1]Data!F2</f>
        <v>0.40963989496231079</v>
      </c>
    </row>
    <row r="3" spans="1:2">
      <c r="A3" t="s">
        <v>19</v>
      </c>
      <c r="B3" s="15">
        <f>[1]Data!G2</f>
        <v>0.55766385793685913</v>
      </c>
    </row>
    <row r="4" spans="1:2">
      <c r="A4" t="s">
        <v>20</v>
      </c>
      <c r="B4" s="15">
        <f>[1]Data!H2</f>
        <v>3.2696276903152466E-2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3F228-3AE6-4E03-B5FA-F4DC6C095FB1}">
  <dimension ref="A1:C7"/>
  <sheetViews>
    <sheetView workbookViewId="0">
      <selection activeCell="I23" sqref="I23"/>
    </sheetView>
  </sheetViews>
  <sheetFormatPr defaultRowHeight="15"/>
  <cols>
    <col min="2" max="2" width="27.28515625" bestFit="1" customWidth="1"/>
  </cols>
  <sheetData>
    <row r="1" spans="1:3">
      <c r="B1" t="s">
        <v>21</v>
      </c>
      <c r="C1" t="s">
        <v>22</v>
      </c>
    </row>
    <row r="2" spans="1:3">
      <c r="A2" t="s">
        <v>23</v>
      </c>
      <c r="B2" s="15">
        <f>[1]Data!L2</f>
        <v>6.2918946146965027E-2</v>
      </c>
      <c r="C2">
        <v>83</v>
      </c>
    </row>
    <row r="3" spans="1:3">
      <c r="A3" t="s">
        <v>24</v>
      </c>
      <c r="B3" s="15">
        <f>[1]Data!M2</f>
        <v>0.1819821298122406</v>
      </c>
      <c r="C3">
        <v>259</v>
      </c>
    </row>
    <row r="4" spans="1:3">
      <c r="A4" t="s">
        <v>25</v>
      </c>
      <c r="B4" s="15">
        <f>[1]Data!N2</f>
        <v>0.2080034613609314</v>
      </c>
      <c r="C4">
        <v>240</v>
      </c>
    </row>
    <row r="5" spans="1:3">
      <c r="A5" t="s">
        <v>26</v>
      </c>
      <c r="B5" s="15">
        <f>[1]Data!O2</f>
        <v>0.10604145377874374</v>
      </c>
      <c r="C5">
        <v>158</v>
      </c>
    </row>
    <row r="6" spans="1:3">
      <c r="A6" t="s">
        <v>27</v>
      </c>
      <c r="B6" s="15">
        <f>[1]Data!P2</f>
        <v>0.41514042019844055</v>
      </c>
      <c r="C6">
        <v>595</v>
      </c>
    </row>
    <row r="7" spans="1:3">
      <c r="A7" t="s">
        <v>20</v>
      </c>
      <c r="B7" s="15">
        <f>[1]Data!Q2</f>
        <v>2.5913583114743233E-2</v>
      </c>
      <c r="C7">
        <v>45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7521-4A2E-4E1F-AEE5-3E138C5214AC}">
  <dimension ref="A1:E4"/>
  <sheetViews>
    <sheetView workbookViewId="0">
      <selection activeCell="E25" sqref="E25"/>
    </sheetView>
  </sheetViews>
  <sheetFormatPr defaultRowHeight="15"/>
  <cols>
    <col min="1" max="1" width="25.140625" bestFit="1" customWidth="1"/>
  </cols>
  <sheetData>
    <row r="1" spans="1:5">
      <c r="B1" s="5" t="s">
        <v>18</v>
      </c>
      <c r="C1" s="5" t="s">
        <v>19</v>
      </c>
      <c r="D1" s="5" t="s">
        <v>20</v>
      </c>
      <c r="E1" s="5" t="s">
        <v>28</v>
      </c>
    </row>
    <row r="2" spans="1:5">
      <c r="A2" t="s">
        <v>29</v>
      </c>
      <c r="B2" s="18">
        <f>[1]Data!AE2</f>
        <v>0.26363703608512878</v>
      </c>
      <c r="C2" s="18">
        <v>0.71719999999999995</v>
      </c>
      <c r="D2" s="18">
        <f>1-SUM(B2:C2)</f>
        <v>1.9162963914871267E-2</v>
      </c>
      <c r="E2" s="4">
        <v>2587</v>
      </c>
    </row>
    <row r="3" spans="1:5">
      <c r="A3" t="s">
        <v>30</v>
      </c>
      <c r="B3" s="18">
        <f>[1]Data!AF2</f>
        <v>3.1980209052562714E-2</v>
      </c>
      <c r="C3" s="18">
        <v>0.94810000000000005</v>
      </c>
      <c r="D3" s="18">
        <f t="shared" ref="D3:D4" si="0">1-SUM(B3:C3)</f>
        <v>1.9919790947437233E-2</v>
      </c>
      <c r="E3" s="4">
        <v>2588</v>
      </c>
    </row>
    <row r="4" spans="1:5">
      <c r="A4" t="s">
        <v>31</v>
      </c>
      <c r="B4" s="18">
        <f>[1]Data!AG2</f>
        <v>1.1887169443070889E-2</v>
      </c>
      <c r="C4" s="18">
        <v>0.9708</v>
      </c>
      <c r="D4" s="18">
        <f t="shared" si="0"/>
        <v>1.7312830556929115E-2</v>
      </c>
      <c r="E4" s="4">
        <v>2256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E60F02AA72E44C8B2DEC9B968AE740" ma:contentTypeVersion="12" ma:contentTypeDescription="Create a new document." ma:contentTypeScope="" ma:versionID="f2edb2195e98e057dcb1947d6be888ac">
  <xsd:schema xmlns:xsd="http://www.w3.org/2001/XMLSchema" xmlns:xs="http://www.w3.org/2001/XMLSchema" xmlns:p="http://schemas.microsoft.com/office/2006/metadata/properties" xmlns:ns1="http://schemas.microsoft.com/sharepoint/v3" xmlns:ns2="45e478d0-df93-4798-8bf0-9a8a69bebd3e" xmlns:ns3="fd13e891-c806-4e28-b333-0ad5399c7753" targetNamespace="http://schemas.microsoft.com/office/2006/metadata/properties" ma:root="true" ma:fieldsID="c6f547a7c9076279d478a60beb394d66" ns1:_="" ns2:_="" ns3:_="">
    <xsd:import namespace="http://schemas.microsoft.com/sharepoint/v3"/>
    <xsd:import namespace="45e478d0-df93-4798-8bf0-9a8a69bebd3e"/>
    <xsd:import namespace="fd13e891-c806-4e28-b333-0ad5399c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478d0-df93-4798-8bf0-9a8a69beb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3e891-c806-4e28-b333-0ad5399c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C867ED-190E-4546-A9F6-B0205B4B6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e478d0-df93-4798-8bf0-9a8a69bebd3e"/>
    <ds:schemaRef ds:uri="fd13e891-c806-4e28-b333-0ad5399c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6EB367-004B-41FE-B8B5-02D43D5E863D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fd13e891-c806-4e28-b333-0ad5399c7753"/>
    <ds:schemaRef ds:uri="45e478d0-df93-4798-8bf0-9a8a69bebd3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E0849C6-BDDD-467A-BFDE-EEA35BCBE9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Coyle, Kelsey R</dc:creator>
  <cp:lastModifiedBy>Ejanda, Crystal Theresa Z</cp:lastModifiedBy>
  <dcterms:created xsi:type="dcterms:W3CDTF">2020-12-28T21:31:09Z</dcterms:created>
  <dcterms:modified xsi:type="dcterms:W3CDTF">2021-01-28T22:30:08Z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{61E8DF05-B2B6-4C2E-8991-48ED0D9430BA}</vt:lpwstr>
  </property>
  <property fmtid="{D5CDD505-2E9C-101B-9397-08002B2CF9AE}" pid="3" name="TitusGUID">
    <vt:lpwstr>70d54211-566b-4977-b21b-8c82dcb2db6b</vt:lpwstr>
  </property>
  <property fmtid="{D5CDD505-2E9C-101B-9397-08002B2CF9AE}" pid="4" name="ContentTypeId">
    <vt:lpwstr>0x0101005DE60F02AA72E44C8B2DEC9B968AE740</vt:lpwstr>
  </property>
</Properties>
</file>