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1JAV02\Downloads\"/>
    </mc:Choice>
  </mc:AlternateContent>
  <xr:revisionPtr revIDLastSave="0" documentId="13_ncr:1_{2A4FD060-E4DF-4A21-A6DB-E8A18C5BC997}" xr6:coauthVersionLast="47" xr6:coauthVersionMax="47" xr10:uidLastSave="{00000000-0000-0000-0000-000000000000}"/>
  <bookViews>
    <workbookView xWindow="9510" yWindow="0" windowWidth="9780" windowHeight="11370" activeTab="1" xr2:uid="{FBF0675E-BB71-484F-87C5-02F6D5BC8077}"/>
  </bookViews>
  <sheets>
    <sheet name="table" sheetId="1" r:id="rId1"/>
    <sheet name="figu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9" i="1" l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<sst xmlns="http://schemas.openxmlformats.org/spreadsheetml/2006/main" count="76" uniqueCount="66">
  <si>
    <t>State</t>
  </si>
  <si>
    <t>Total Tracts</t>
  </si>
  <si>
    <t>Alaska</t>
  </si>
  <si>
    <t>American Samoa</t>
  </si>
  <si>
    <t>Arizona</t>
  </si>
  <si>
    <t>California</t>
  </si>
  <si>
    <t>Cmlth N Mariana Islands</t>
  </si>
  <si>
    <t>Guam</t>
  </si>
  <si>
    <t>Hawaii</t>
  </si>
  <si>
    <t>Idaho</t>
  </si>
  <si>
    <t>Nevada</t>
  </si>
  <si>
    <t>Oregon</t>
  </si>
  <si>
    <t>Utah</t>
  </si>
  <si>
    <t>Washington</t>
  </si>
  <si>
    <r>
      <t>12</t>
    </r>
    <r>
      <rPr>
        <b/>
        <vertAlign val="superscript"/>
        <sz val="9"/>
        <color rgb="FF000000"/>
        <rFont val="Greycliff CF"/>
        <family val="3"/>
      </rPr>
      <t>th</t>
    </r>
    <r>
      <rPr>
        <b/>
        <sz val="9"/>
        <color rgb="FF000000"/>
        <rFont val="Greycliff CF"/>
        <family val="3"/>
      </rPr>
      <t xml:space="preserve"> District</t>
    </r>
  </si>
  <si>
    <t>Alabama</t>
  </si>
  <si>
    <t>Arkansas</t>
  </si>
  <si>
    <t>Colorado</t>
  </si>
  <si>
    <t>Connecticut</t>
  </si>
  <si>
    <t>Delaware</t>
  </si>
  <si>
    <t>District of Columbia</t>
  </si>
  <si>
    <t>Florida</t>
  </si>
  <si>
    <t>Georgia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</si>
  <si>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</si>
  <si>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</si>
  <si>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</si>
  <si>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</si>
  <si>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</si>
  <si>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</si>
  <si>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</si>
  <si>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</si>
  <si>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</si>
  <si>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</si>
  <si>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</si>
  <si>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</si>
  <si>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</si>
  <si>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</si>
  <si>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</si>
  <si>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</si>
  <si>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</si>
  <si>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</si>
  <si>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</si>
  <si>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</si>
  <si>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</si>
  <si>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</si>
  <si>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</si>
  <si>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</si>
  <si>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</si>
  <si>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</si>
  <si>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</si>
  <si>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</si>
  <si>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</si>
  <si>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</si>
  <si>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</si>
  <si>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Vermont</t>
  </si>
  <si>
    <t>Virginia</t>
  </si>
  <si>
    <t>West Virginia</t>
  </si>
  <si>
    <t>Wisconsin</t>
  </si>
  <si>
    <t>Wyoming</t>
  </si>
  <si>
    <t>TOTAL</t>
  </si>
  <si>
    <r>
      <t xml:space="preserve">OZ Tracts
</t>
    </r>
    <r>
      <rPr>
        <sz val="9"/>
        <color rgb="FF000000"/>
        <rFont val="Greycliff CF"/>
        <family val="3"/>
      </rPr>
      <t>(% of all tracts)</t>
    </r>
  </si>
  <si>
    <r>
      <t xml:space="preserve">CRA Tracts
</t>
    </r>
    <r>
      <rPr>
        <sz val="9"/>
        <color rgb="FF000000"/>
        <rFont val="Greycliff CF"/>
        <family val="3"/>
      </rPr>
      <t>(% of all tracts)</t>
    </r>
  </si>
  <si>
    <r>
      <t xml:space="preserve">Both OZ &amp; CRA 
</t>
    </r>
    <r>
      <rPr>
        <sz val="9"/>
        <color rgb="FF000000"/>
        <rFont val="Greycliff CF"/>
        <family val="3"/>
      </rPr>
      <t>(% of OZ eligible)</t>
    </r>
  </si>
  <si>
    <r>
      <t xml:space="preserve">Rural and OZ &amp; CRA
</t>
    </r>
    <r>
      <rPr>
        <sz val="9"/>
        <color rgb="FF000000"/>
        <rFont val="Greycliff CF"/>
        <family val="3"/>
      </rPr>
      <t>(% of OZ eligible)</t>
    </r>
  </si>
  <si>
    <t>Share of the state’s OZ-eligible tracts that are CRA-eligible (%)</t>
  </si>
  <si>
    <t>Share of the state’s OZ-eligible tracts that are CRA-eligible and rural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</si>
</sst>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(0.0%\)"/>
    <numFmt numFmtId="171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Greycliff CF"/>
      <family val="3"/>
    </font>
    <font>
      <sz val="9"/>
      <color rgb="FF000000"/>
      <name val="Greycliff CF"/>
      <family val="3"/>
    </font>
    <font>
      <b/>
      <vertAlign val="superscript"/>
      <sz val="9"/>
      <color rgb="FF000000"/>
      <name val="Greycliff CF"/>
      <family val="3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thick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3" fontId="0" fillId="0" borderId="0" xfId="0" applyNumberFormat="1"/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0" fillId="0" borderId="0" xfId="0" applyNumberFormat="1"/>
    <xf numFmtId="0" fontId="1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71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9638-D6BC-4F92-88F6-A767A4339EE2}">
  <dimension ref="A1:J59"/>
  <sheetViews>
    <sheetView workbookViewId="0">
      <selection activeCell="K55" sqref="K55"/>
    </sheetView>
  </sheetViews>
  <sheetFormatPr defaultRowHeight="14.5" x14ac:dyDescent="0.35"/>
  <cols>
    <col min="1" max="1" width="19.453125" bestFit="1" customWidth="1"/>
    <col min="2" max="2" width="11.36328125" style="1" customWidth="1"/>
    <col min="3" max="3" width="7.453125" style="1" customWidth="1"/>
    <col min="4" max="4" width="8.7265625" style="10"/>
    <col min="5" max="5" width="7.453125" style="1" customWidth="1"/>
    <col min="6" max="6" width="8.7265625" style="10"/>
    <col min="7" max="7" width="7.453125" style="1" customWidth="1"/>
    <col min="8" max="8" width="8.7265625" style="10"/>
    <col min="9" max="9" width="7.453125" style="1" customWidth="1"/>
    <col min="10" max="10" width="8.7265625" style="10"/>
  </cols>
  <sheetData>
    <row r="1" spans="1:10" ht="34" customHeight="1" thickBot="1" x14ac:dyDescent="0.4">
      <c r="A1" s="11" t="s">
        <v>0</v>
      </c>
      <c r="B1" s="22" t="s">
        <v>1</v>
      </c>
      <c r="C1" s="25" t="s">
        <v>60</v>
      </c>
      <c r="D1" s="27"/>
      <c r="E1" s="25" t="s">
        <v>61</v>
      </c>
      <c r="F1" s="26"/>
      <c r="G1" s="25" t="s">
        <v>62</v>
      </c>
      <c r="H1" s="26"/>
      <c r="I1" s="25" t="s">
        <v>63</v>
      </c>
      <c r="J1" s="27"/>
    </row>
    <row r="2" spans="1:10" x14ac:dyDescent="0.35">
      <c r="A2" s="12" t="s">
        <v>2</v>
      </c>
      <c r="B2" s="2">
        <v>177</v>
      </c>
      <c r="C2" s="13">
        <v>32</v>
      </c>
      <c r="D2" s="6">
        <v>0.18099999999999999</v>
      </c>
      <c r="E2" s="13">
        <v>79</v>
      </c>
      <c r="F2" s="6">
        <v>0.44600000000000001</v>
      </c>
      <c r="G2" s="13">
        <v>26</v>
      </c>
      <c r="H2" s="6">
        <f>G2/C2</f>
        <v>0.8125</v>
      </c>
      <c r="I2" s="13">
        <v>18</v>
      </c>
      <c r="J2" s="6">
        <f>I2/C2</f>
        <v>0.5625</v>
      </c>
    </row>
    <row r="3" spans="1:10" x14ac:dyDescent="0.35">
      <c r="A3" s="12" t="s">
        <v>3</v>
      </c>
      <c r="B3" s="2">
        <v>18</v>
      </c>
      <c r="C3" s="13">
        <v>16</v>
      </c>
      <c r="D3" s="6">
        <v>0.88900000000000001</v>
      </c>
      <c r="E3" s="13">
        <v>15</v>
      </c>
      <c r="F3" s="6">
        <v>0.83299999999999996</v>
      </c>
      <c r="G3" s="13">
        <v>15</v>
      </c>
      <c r="H3" s="6">
        <f t="shared" ref="H3:H59" si="0">G3/C3</f>
        <v>0.9375</v>
      </c>
      <c r="I3" s="13">
        <v>15</v>
      </c>
      <c r="J3" s="6">
        <f t="shared" ref="J3:J59" si="1">I3/C3</f>
        <v>0.9375</v>
      </c>
    </row>
    <row r="4" spans="1:10" x14ac:dyDescent="0.35">
      <c r="A4" s="12" t="s">
        <v>4</v>
      </c>
      <c r="B4" s="2">
        <v>1765</v>
      </c>
      <c r="C4" s="13">
        <v>500</v>
      </c>
      <c r="D4" s="6">
        <v>0.28299999999999997</v>
      </c>
      <c r="E4" s="13">
        <v>576</v>
      </c>
      <c r="F4" s="6">
        <v>0.32600000000000001</v>
      </c>
      <c r="G4" s="13">
        <v>388</v>
      </c>
      <c r="H4" s="6">
        <f t="shared" si="0"/>
        <v>0.77600000000000002</v>
      </c>
      <c r="I4" s="13">
        <v>89</v>
      </c>
      <c r="J4" s="6">
        <f t="shared" si="1"/>
        <v>0.17799999999999999</v>
      </c>
    </row>
    <row r="5" spans="1:10" x14ac:dyDescent="0.35">
      <c r="A5" s="12" t="s">
        <v>5</v>
      </c>
      <c r="B5" s="2">
        <v>9129</v>
      </c>
      <c r="C5" s="13">
        <v>2469</v>
      </c>
      <c r="D5" s="6">
        <v>0.27</v>
      </c>
      <c r="E5" s="13">
        <v>2935</v>
      </c>
      <c r="F5" s="6">
        <v>0.32200000000000001</v>
      </c>
      <c r="G5" s="13">
        <v>1944</v>
      </c>
      <c r="H5" s="6">
        <f t="shared" si="0"/>
        <v>0.78736330498177398</v>
      </c>
      <c r="I5" s="13">
        <v>238</v>
      </c>
      <c r="J5" s="6">
        <f t="shared" si="1"/>
        <v>9.6395301741595787E-2</v>
      </c>
    </row>
    <row r="6" spans="1:10" x14ac:dyDescent="0.35">
      <c r="A6" s="12" t="s">
        <v>6</v>
      </c>
      <c r="B6" s="2">
        <v>26</v>
      </c>
      <c r="C6" s="13">
        <v>19</v>
      </c>
      <c r="D6" s="6">
        <v>0.73099999999999998</v>
      </c>
      <c r="E6" s="13">
        <v>15</v>
      </c>
      <c r="F6" s="6">
        <v>0.57699999999999996</v>
      </c>
      <c r="G6" s="13">
        <v>15</v>
      </c>
      <c r="H6" s="6">
        <f t="shared" si="0"/>
        <v>0.78947368421052633</v>
      </c>
      <c r="I6" s="13">
        <v>15</v>
      </c>
      <c r="J6" s="6">
        <f t="shared" si="1"/>
        <v>0.78947368421052633</v>
      </c>
    </row>
    <row r="7" spans="1:10" x14ac:dyDescent="0.35">
      <c r="A7" s="12" t="s">
        <v>7</v>
      </c>
      <c r="B7" s="2">
        <v>57</v>
      </c>
      <c r="C7" s="13">
        <v>20</v>
      </c>
      <c r="D7" s="6">
        <v>0.35099999999999998</v>
      </c>
      <c r="E7" s="13">
        <v>34</v>
      </c>
      <c r="F7" s="6">
        <v>0.59599999999999997</v>
      </c>
      <c r="G7" s="13">
        <v>20</v>
      </c>
      <c r="H7" s="6">
        <f t="shared" si="0"/>
        <v>1</v>
      </c>
      <c r="I7" s="13">
        <v>20</v>
      </c>
      <c r="J7" s="6">
        <f t="shared" si="1"/>
        <v>1</v>
      </c>
    </row>
    <row r="8" spans="1:10" x14ac:dyDescent="0.35">
      <c r="A8" s="12" t="s">
        <v>8</v>
      </c>
      <c r="B8" s="2">
        <v>461</v>
      </c>
      <c r="C8" s="13">
        <v>88</v>
      </c>
      <c r="D8" s="6">
        <v>0.191</v>
      </c>
      <c r="E8" s="13">
        <v>113</v>
      </c>
      <c r="F8" s="6">
        <v>0.245</v>
      </c>
      <c r="G8" s="13">
        <v>66</v>
      </c>
      <c r="H8" s="6">
        <f t="shared" si="0"/>
        <v>0.75</v>
      </c>
      <c r="I8" s="13">
        <v>25</v>
      </c>
      <c r="J8" s="6">
        <f t="shared" si="1"/>
        <v>0.28409090909090912</v>
      </c>
    </row>
    <row r="9" spans="1:10" x14ac:dyDescent="0.35">
      <c r="A9" s="12" t="s">
        <v>9</v>
      </c>
      <c r="B9" s="2">
        <v>456</v>
      </c>
      <c r="C9" s="13">
        <v>80</v>
      </c>
      <c r="D9" s="6">
        <v>0.17499999999999999</v>
      </c>
      <c r="E9" s="13">
        <v>130</v>
      </c>
      <c r="F9" s="6">
        <v>0.28499999999999998</v>
      </c>
      <c r="G9" s="13">
        <v>54</v>
      </c>
      <c r="H9" s="6">
        <f t="shared" si="0"/>
        <v>0.67500000000000004</v>
      </c>
      <c r="I9" s="13">
        <v>19</v>
      </c>
      <c r="J9" s="6">
        <f t="shared" si="1"/>
        <v>0.23749999999999999</v>
      </c>
    </row>
    <row r="10" spans="1:10" x14ac:dyDescent="0.35">
      <c r="A10" s="12" t="s">
        <v>10</v>
      </c>
      <c r="B10" s="2">
        <v>779</v>
      </c>
      <c r="C10" s="13">
        <v>195</v>
      </c>
      <c r="D10" s="6">
        <v>0.25</v>
      </c>
      <c r="E10" s="13">
        <v>243</v>
      </c>
      <c r="F10" s="6">
        <v>0.312</v>
      </c>
      <c r="G10" s="13">
        <v>160</v>
      </c>
      <c r="H10" s="6">
        <f t="shared" si="0"/>
        <v>0.82051282051282048</v>
      </c>
      <c r="I10" s="13">
        <v>20</v>
      </c>
      <c r="J10" s="6">
        <f t="shared" si="1"/>
        <v>0.10256410256410256</v>
      </c>
    </row>
    <row r="11" spans="1:10" x14ac:dyDescent="0.35">
      <c r="A11" s="12" t="s">
        <v>11</v>
      </c>
      <c r="B11" s="2">
        <v>1001</v>
      </c>
      <c r="C11" s="13">
        <v>229</v>
      </c>
      <c r="D11" s="6">
        <v>0.22900000000000001</v>
      </c>
      <c r="E11" s="13">
        <v>237</v>
      </c>
      <c r="F11" s="6">
        <v>0.23699999999999999</v>
      </c>
      <c r="G11" s="13">
        <v>136</v>
      </c>
      <c r="H11" s="6">
        <f t="shared" si="0"/>
        <v>0.59388646288209612</v>
      </c>
      <c r="I11" s="13">
        <v>51</v>
      </c>
      <c r="J11" s="6">
        <f t="shared" si="1"/>
        <v>0.22270742358078602</v>
      </c>
    </row>
    <row r="12" spans="1:10" x14ac:dyDescent="0.35">
      <c r="A12" s="12" t="s">
        <v>12</v>
      </c>
      <c r="B12" s="2">
        <v>716</v>
      </c>
      <c r="C12" s="13">
        <v>147</v>
      </c>
      <c r="D12" s="6">
        <v>0.20499999999999999</v>
      </c>
      <c r="E12" s="13">
        <v>191</v>
      </c>
      <c r="F12" s="6">
        <v>0.26700000000000002</v>
      </c>
      <c r="G12" s="13">
        <v>114</v>
      </c>
      <c r="H12" s="6">
        <f t="shared" si="0"/>
        <v>0.77551020408163263</v>
      </c>
      <c r="I12" s="13">
        <v>24</v>
      </c>
      <c r="J12" s="6">
        <f t="shared" si="1"/>
        <v>0.16326530612244897</v>
      </c>
    </row>
    <row r="13" spans="1:10" ht="15" thickBot="1" x14ac:dyDescent="0.4">
      <c r="A13" s="14" t="s">
        <v>13</v>
      </c>
      <c r="B13" s="3">
        <v>1784</v>
      </c>
      <c r="C13" s="23">
        <v>394</v>
      </c>
      <c r="D13" s="7">
        <v>0.221</v>
      </c>
      <c r="E13" s="23">
        <v>540</v>
      </c>
      <c r="F13" s="7">
        <v>0.30299999999999999</v>
      </c>
      <c r="G13" s="23">
        <v>300</v>
      </c>
      <c r="H13" s="7">
        <f t="shared" si="0"/>
        <v>0.76142131979695427</v>
      </c>
      <c r="I13" s="23">
        <v>105</v>
      </c>
      <c r="J13" s="7">
        <f t="shared" si="1"/>
        <v>0.26649746192893403</v>
      </c>
    </row>
    <row r="14" spans="1:10" ht="16.5" thickBot="1" x14ac:dyDescent="0.4">
      <c r="A14" s="15" t="s">
        <v>14</v>
      </c>
      <c r="B14" s="4">
        <v>16369</v>
      </c>
      <c r="C14" s="16">
        <v>4189</v>
      </c>
      <c r="D14" s="8">
        <v>0.25600000000000001</v>
      </c>
      <c r="E14" s="16">
        <v>5108</v>
      </c>
      <c r="F14" s="8">
        <v>0.312</v>
      </c>
      <c r="G14" s="16">
        <v>3238</v>
      </c>
      <c r="H14" s="8">
        <f t="shared" si="0"/>
        <v>0.77297684411554068</v>
      </c>
      <c r="I14" s="16">
        <v>639</v>
      </c>
      <c r="J14" s="8">
        <f t="shared" si="1"/>
        <v>0.15254237288135594</v>
      </c>
    </row>
    <row r="15" spans="1:10" ht="15" thickTop="1" x14ac:dyDescent="0.35">
      <c r="A15" s="17" t="s">
        <v>15</v>
      </c>
      <c r="B15" s="5">
        <v>1437</v>
      </c>
      <c r="C15" s="24">
        <v>563</v>
      </c>
      <c r="D15" s="9">
        <v>0.39200000000000002</v>
      </c>
      <c r="E15" s="24">
        <v>561</v>
      </c>
      <c r="F15" s="9">
        <v>0.39</v>
      </c>
      <c r="G15" s="24">
        <v>394</v>
      </c>
      <c r="H15" s="9">
        <f t="shared" si="0"/>
        <v>0.69982238010657194</v>
      </c>
      <c r="I15" s="24">
        <v>203</v>
      </c>
      <c r="J15" s="9">
        <f t="shared" si="1"/>
        <v>0.36056838365896982</v>
      </c>
    </row>
    <row r="16" spans="1:10" x14ac:dyDescent="0.35">
      <c r="A16" s="12" t="s">
        <v>16</v>
      </c>
      <c r="B16" s="2">
        <v>823</v>
      </c>
      <c r="C16" s="13">
        <v>310</v>
      </c>
      <c r="D16" s="6">
        <v>0.377</v>
      </c>
      <c r="E16" s="13">
        <v>371</v>
      </c>
      <c r="F16" s="6">
        <v>0.45100000000000001</v>
      </c>
      <c r="G16" s="13">
        <v>227</v>
      </c>
      <c r="H16" s="6">
        <f t="shared" si="0"/>
        <v>0.73225806451612907</v>
      </c>
      <c r="I16" s="13">
        <v>155</v>
      </c>
      <c r="J16" s="6">
        <f t="shared" si="1"/>
        <v>0.5</v>
      </c>
    </row>
    <row r="17" spans="1:10" x14ac:dyDescent="0.35">
      <c r="A17" s="12" t="s">
        <v>17</v>
      </c>
      <c r="B17" s="2">
        <v>1447</v>
      </c>
      <c r="C17" s="13">
        <v>360</v>
      </c>
      <c r="D17" s="6">
        <v>0.249</v>
      </c>
      <c r="E17" s="13">
        <v>467</v>
      </c>
      <c r="F17" s="6">
        <v>0.32300000000000001</v>
      </c>
      <c r="G17" s="13">
        <v>302</v>
      </c>
      <c r="H17" s="6">
        <f t="shared" si="0"/>
        <v>0.83888888888888891</v>
      </c>
      <c r="I17" s="13">
        <v>86</v>
      </c>
      <c r="J17" s="6">
        <f t="shared" si="1"/>
        <v>0.2388888888888889</v>
      </c>
    </row>
    <row r="18" spans="1:10" x14ac:dyDescent="0.35">
      <c r="A18" s="12" t="s">
        <v>18</v>
      </c>
      <c r="B18" s="2">
        <v>884</v>
      </c>
      <c r="C18" s="13">
        <v>243</v>
      </c>
      <c r="D18" s="6">
        <v>0.27500000000000002</v>
      </c>
      <c r="E18" s="13">
        <v>278</v>
      </c>
      <c r="F18" s="6">
        <v>0.314</v>
      </c>
      <c r="G18" s="13">
        <v>209</v>
      </c>
      <c r="H18" s="6">
        <f t="shared" si="0"/>
        <v>0.86008230452674894</v>
      </c>
      <c r="I18" s="13">
        <v>22</v>
      </c>
      <c r="J18" s="6">
        <f t="shared" si="1"/>
        <v>9.0534979423868317E-2</v>
      </c>
    </row>
    <row r="19" spans="1:10" x14ac:dyDescent="0.35">
      <c r="A19" s="12" t="s">
        <v>19</v>
      </c>
      <c r="B19" s="2">
        <v>262</v>
      </c>
      <c r="C19" s="13">
        <v>61</v>
      </c>
      <c r="D19" s="6">
        <v>0.23300000000000001</v>
      </c>
      <c r="E19" s="13">
        <v>62</v>
      </c>
      <c r="F19" s="6">
        <v>0.23699999999999999</v>
      </c>
      <c r="G19" s="13">
        <v>38</v>
      </c>
      <c r="H19" s="6">
        <f t="shared" si="0"/>
        <v>0.62295081967213117</v>
      </c>
      <c r="I19" s="13">
        <v>11</v>
      </c>
      <c r="J19" s="6">
        <f t="shared" si="1"/>
        <v>0.18032786885245902</v>
      </c>
    </row>
    <row r="20" spans="1:10" x14ac:dyDescent="0.35">
      <c r="A20" s="12" t="s">
        <v>20</v>
      </c>
      <c r="B20" s="2">
        <v>206</v>
      </c>
      <c r="C20" s="13">
        <v>66</v>
      </c>
      <c r="D20" s="6">
        <v>0.32</v>
      </c>
      <c r="E20" s="13">
        <v>65</v>
      </c>
      <c r="F20" s="6">
        <v>0.316</v>
      </c>
      <c r="G20" s="13">
        <v>55</v>
      </c>
      <c r="H20" s="6">
        <f t="shared" si="0"/>
        <v>0.83333333333333337</v>
      </c>
      <c r="I20" s="13">
        <v>0</v>
      </c>
      <c r="J20" s="6">
        <f t="shared" si="1"/>
        <v>0</v>
      </c>
    </row>
    <row r="21" spans="1:10" x14ac:dyDescent="0.35">
      <c r="A21" s="12" t="s">
        <v>21</v>
      </c>
      <c r="B21" s="2">
        <v>5160</v>
      </c>
      <c r="C21" s="13">
        <v>1360</v>
      </c>
      <c r="D21" s="6">
        <v>0.26400000000000001</v>
      </c>
      <c r="E21" s="13">
        <v>1582</v>
      </c>
      <c r="F21" s="6">
        <v>0.307</v>
      </c>
      <c r="G21" s="13">
        <v>1010</v>
      </c>
      <c r="H21" s="6">
        <f t="shared" si="0"/>
        <v>0.74264705882352944</v>
      </c>
      <c r="I21" s="13">
        <v>202</v>
      </c>
      <c r="J21" s="6">
        <f t="shared" si="1"/>
        <v>0.14852941176470588</v>
      </c>
    </row>
    <row r="22" spans="1:10" x14ac:dyDescent="0.35">
      <c r="A22" s="12" t="s">
        <v>22</v>
      </c>
      <c r="B22" s="2">
        <v>2796</v>
      </c>
      <c r="C22" s="13">
        <v>942</v>
      </c>
      <c r="D22" s="6">
        <v>0.33700000000000002</v>
      </c>
      <c r="E22" s="13">
        <v>1035</v>
      </c>
      <c r="F22" s="6">
        <v>0.37</v>
      </c>
      <c r="G22" s="13">
        <v>710</v>
      </c>
      <c r="H22" s="6">
        <f t="shared" si="0"/>
        <v>0.75371549893842893</v>
      </c>
      <c r="I22" s="13">
        <v>306</v>
      </c>
      <c r="J22" s="6">
        <f t="shared" si="1"/>
        <v>0.32484076433121017</v>
      </c>
    </row>
    <row r="23" spans="1:10" x14ac:dyDescent="0.35">
      <c r="A23" s="12" t="s">
        <v>23</v>
      </c>
      <c r="B23" s="2">
        <v>3265</v>
      </c>
      <c r="C23" s="13">
        <v>950</v>
      </c>
      <c r="D23" s="6">
        <v>0.29099999999999998</v>
      </c>
      <c r="E23" s="13">
        <v>1280</v>
      </c>
      <c r="F23" s="6">
        <v>0.39200000000000002</v>
      </c>
      <c r="G23" s="13">
        <v>804</v>
      </c>
      <c r="H23" s="6">
        <f t="shared" si="0"/>
        <v>0.84631578947368424</v>
      </c>
      <c r="I23" s="13">
        <v>173</v>
      </c>
      <c r="J23" s="6">
        <f t="shared" si="1"/>
        <v>0.18210526315789474</v>
      </c>
    </row>
    <row r="24" spans="1:10" x14ac:dyDescent="0.35">
      <c r="A24" s="12" t="s">
        <v>24</v>
      </c>
      <c r="B24" s="2">
        <v>1696</v>
      </c>
      <c r="C24" s="13">
        <v>501</v>
      </c>
      <c r="D24" s="6">
        <v>0.29499999999999998</v>
      </c>
      <c r="E24" s="13">
        <v>556</v>
      </c>
      <c r="F24" s="6">
        <v>0.32800000000000001</v>
      </c>
      <c r="G24" s="13">
        <v>393</v>
      </c>
      <c r="H24" s="6">
        <f t="shared" si="0"/>
        <v>0.78443113772455086</v>
      </c>
      <c r="I24" s="13">
        <v>83</v>
      </c>
      <c r="J24" s="6">
        <f t="shared" si="1"/>
        <v>0.16566866267465069</v>
      </c>
    </row>
    <row r="25" spans="1:10" x14ac:dyDescent="0.35">
      <c r="A25" s="12" t="s">
        <v>25</v>
      </c>
      <c r="B25" s="2">
        <v>896</v>
      </c>
      <c r="C25" s="13">
        <v>175</v>
      </c>
      <c r="D25" s="6">
        <v>0.19500000000000001</v>
      </c>
      <c r="E25" s="13">
        <v>418</v>
      </c>
      <c r="F25" s="6">
        <v>0.46700000000000003</v>
      </c>
      <c r="G25" s="13">
        <v>134</v>
      </c>
      <c r="H25" s="6">
        <f t="shared" si="0"/>
        <v>0.76571428571428568</v>
      </c>
      <c r="I25" s="13">
        <v>46</v>
      </c>
      <c r="J25" s="6">
        <f t="shared" si="1"/>
        <v>0.26285714285714284</v>
      </c>
    </row>
    <row r="26" spans="1:10" x14ac:dyDescent="0.35">
      <c r="A26" s="12" t="s">
        <v>26</v>
      </c>
      <c r="B26" s="2">
        <v>829</v>
      </c>
      <c r="C26" s="13">
        <v>210</v>
      </c>
      <c r="D26" s="6">
        <v>0.253</v>
      </c>
      <c r="E26" s="13">
        <v>323</v>
      </c>
      <c r="F26" s="6">
        <v>0.39</v>
      </c>
      <c r="G26" s="13">
        <v>161</v>
      </c>
      <c r="H26" s="6">
        <f t="shared" si="0"/>
        <v>0.76666666666666672</v>
      </c>
      <c r="I26" s="13">
        <v>60</v>
      </c>
      <c r="J26" s="6">
        <f t="shared" si="1"/>
        <v>0.2857142857142857</v>
      </c>
    </row>
    <row r="27" spans="1:10" x14ac:dyDescent="0.35">
      <c r="A27" s="12" t="s">
        <v>27</v>
      </c>
      <c r="B27" s="2">
        <v>1306</v>
      </c>
      <c r="C27" s="13">
        <v>545</v>
      </c>
      <c r="D27" s="6">
        <v>0.41699999999999998</v>
      </c>
      <c r="E27" s="13">
        <v>549</v>
      </c>
      <c r="F27" s="6">
        <v>0.42</v>
      </c>
      <c r="G27" s="13">
        <v>402</v>
      </c>
      <c r="H27" s="6">
        <f t="shared" si="0"/>
        <v>0.73761467889908261</v>
      </c>
      <c r="I27" s="13">
        <v>276</v>
      </c>
      <c r="J27" s="6">
        <f t="shared" si="1"/>
        <v>0.50642201834862388</v>
      </c>
    </row>
    <row r="28" spans="1:10" x14ac:dyDescent="0.35">
      <c r="A28" s="12" t="s">
        <v>28</v>
      </c>
      <c r="B28" s="2">
        <v>1388</v>
      </c>
      <c r="C28" s="13">
        <v>620</v>
      </c>
      <c r="D28" s="6">
        <v>0.44700000000000001</v>
      </c>
      <c r="E28" s="13">
        <v>552</v>
      </c>
      <c r="F28" s="6">
        <v>0.39800000000000002</v>
      </c>
      <c r="G28" s="13">
        <v>431</v>
      </c>
      <c r="H28" s="6">
        <f t="shared" si="0"/>
        <v>0.69516129032258067</v>
      </c>
      <c r="I28" s="13">
        <v>220</v>
      </c>
      <c r="J28" s="6">
        <f t="shared" si="1"/>
        <v>0.35483870967741937</v>
      </c>
    </row>
    <row r="29" spans="1:10" x14ac:dyDescent="0.35">
      <c r="A29" s="12" t="s">
        <v>29</v>
      </c>
      <c r="B29" s="2">
        <v>407</v>
      </c>
      <c r="C29" s="13">
        <v>78</v>
      </c>
      <c r="D29" s="6">
        <v>0.192</v>
      </c>
      <c r="E29" s="13">
        <v>189</v>
      </c>
      <c r="F29" s="6">
        <v>0.46400000000000002</v>
      </c>
      <c r="G29" s="13">
        <v>66</v>
      </c>
      <c r="H29" s="6">
        <f t="shared" si="0"/>
        <v>0.84615384615384615</v>
      </c>
      <c r="I29" s="13">
        <v>63</v>
      </c>
      <c r="J29" s="6">
        <f t="shared" si="1"/>
        <v>0.80769230769230771</v>
      </c>
    </row>
    <row r="30" spans="1:10" x14ac:dyDescent="0.35">
      <c r="A30" s="12" t="s">
        <v>30</v>
      </c>
      <c r="B30" s="2">
        <v>1475</v>
      </c>
      <c r="C30" s="13">
        <v>451</v>
      </c>
      <c r="D30" s="6">
        <v>0.30599999999999999</v>
      </c>
      <c r="E30" s="13">
        <v>473</v>
      </c>
      <c r="F30" s="6">
        <v>0.32100000000000001</v>
      </c>
      <c r="G30" s="13">
        <v>353</v>
      </c>
      <c r="H30" s="6">
        <f t="shared" si="0"/>
        <v>0.78270509977827052</v>
      </c>
      <c r="I30" s="13">
        <v>47</v>
      </c>
      <c r="J30" s="6">
        <f t="shared" si="1"/>
        <v>0.10421286031042129</v>
      </c>
    </row>
    <row r="31" spans="1:10" x14ac:dyDescent="0.35">
      <c r="A31" s="12" t="s">
        <v>31</v>
      </c>
      <c r="B31" s="2">
        <v>1620</v>
      </c>
      <c r="C31" s="13">
        <v>410</v>
      </c>
      <c r="D31" s="6">
        <v>0.253</v>
      </c>
      <c r="E31" s="13">
        <v>478</v>
      </c>
      <c r="F31" s="6">
        <v>0.29499999999999998</v>
      </c>
      <c r="G31" s="13">
        <v>339</v>
      </c>
      <c r="H31" s="6">
        <f t="shared" si="0"/>
        <v>0.82682926829268288</v>
      </c>
      <c r="I31" s="13">
        <v>38</v>
      </c>
      <c r="J31" s="6">
        <f t="shared" si="1"/>
        <v>9.2682926829268292E-2</v>
      </c>
    </row>
    <row r="32" spans="1:10" x14ac:dyDescent="0.35">
      <c r="A32" s="12" t="s">
        <v>32</v>
      </c>
      <c r="B32" s="2">
        <v>3017</v>
      </c>
      <c r="C32" s="13">
        <v>856</v>
      </c>
      <c r="D32" s="6">
        <v>0.28399999999999997</v>
      </c>
      <c r="E32" s="13">
        <v>1072</v>
      </c>
      <c r="F32" s="6">
        <v>0.35499999999999998</v>
      </c>
      <c r="G32" s="13">
        <v>645</v>
      </c>
      <c r="H32" s="6">
        <f t="shared" si="0"/>
        <v>0.75350467289719625</v>
      </c>
      <c r="I32" s="13">
        <v>191</v>
      </c>
      <c r="J32" s="6">
        <f t="shared" si="1"/>
        <v>0.22313084112149534</v>
      </c>
    </row>
    <row r="33" spans="1:10" x14ac:dyDescent="0.35">
      <c r="A33" s="12" t="s">
        <v>33</v>
      </c>
      <c r="B33" s="2">
        <v>1505</v>
      </c>
      <c r="C33" s="13">
        <v>289</v>
      </c>
      <c r="D33" s="6">
        <v>0.192</v>
      </c>
      <c r="E33" s="13">
        <v>467</v>
      </c>
      <c r="F33" s="6">
        <v>0.31</v>
      </c>
      <c r="G33" s="13">
        <v>224</v>
      </c>
      <c r="H33" s="6">
        <f t="shared" si="0"/>
        <v>0.77508650519031141</v>
      </c>
      <c r="I33" s="13">
        <v>78</v>
      </c>
      <c r="J33" s="6">
        <f t="shared" si="1"/>
        <v>0.26989619377162632</v>
      </c>
    </row>
    <row r="34" spans="1:10" x14ac:dyDescent="0.35">
      <c r="A34" s="12" t="s">
        <v>34</v>
      </c>
      <c r="B34" s="2">
        <v>878</v>
      </c>
      <c r="C34" s="13">
        <v>404</v>
      </c>
      <c r="D34" s="6">
        <v>0.46</v>
      </c>
      <c r="E34" s="13">
        <v>412</v>
      </c>
      <c r="F34" s="6">
        <v>0.46899999999999997</v>
      </c>
      <c r="G34" s="13">
        <v>295</v>
      </c>
      <c r="H34" s="6">
        <f t="shared" si="0"/>
        <v>0.73019801980198018</v>
      </c>
      <c r="I34" s="13">
        <v>236</v>
      </c>
      <c r="J34" s="6">
        <f t="shared" si="1"/>
        <v>0.58415841584158412</v>
      </c>
    </row>
    <row r="35" spans="1:10" x14ac:dyDescent="0.35">
      <c r="A35" s="12" t="s">
        <v>35</v>
      </c>
      <c r="B35" s="2">
        <v>1654</v>
      </c>
      <c r="C35" s="13">
        <v>523</v>
      </c>
      <c r="D35" s="6">
        <v>0.316</v>
      </c>
      <c r="E35" s="13">
        <v>615</v>
      </c>
      <c r="F35" s="6">
        <v>0.372</v>
      </c>
      <c r="G35" s="13">
        <v>402</v>
      </c>
      <c r="H35" s="6">
        <f t="shared" si="0"/>
        <v>0.768642447418738</v>
      </c>
      <c r="I35" s="13">
        <v>154</v>
      </c>
      <c r="J35" s="6">
        <f t="shared" si="1"/>
        <v>0.29445506692160611</v>
      </c>
    </row>
    <row r="36" spans="1:10" x14ac:dyDescent="0.35">
      <c r="A36" s="12" t="s">
        <v>36</v>
      </c>
      <c r="B36" s="2">
        <v>319</v>
      </c>
      <c r="C36" s="13">
        <v>58</v>
      </c>
      <c r="D36" s="6">
        <v>0.182</v>
      </c>
      <c r="E36" s="13">
        <v>138</v>
      </c>
      <c r="F36" s="6">
        <v>0.433</v>
      </c>
      <c r="G36" s="13">
        <v>42</v>
      </c>
      <c r="H36" s="6">
        <f t="shared" si="0"/>
        <v>0.72413793103448276</v>
      </c>
      <c r="I36" s="13">
        <v>29</v>
      </c>
      <c r="J36" s="6">
        <f t="shared" si="1"/>
        <v>0.5</v>
      </c>
    </row>
    <row r="37" spans="1:10" x14ac:dyDescent="0.35">
      <c r="A37" s="12" t="s">
        <v>37</v>
      </c>
      <c r="B37" s="2">
        <v>553</v>
      </c>
      <c r="C37" s="13">
        <v>112</v>
      </c>
      <c r="D37" s="6">
        <v>0.20300000000000001</v>
      </c>
      <c r="E37" s="13">
        <v>228</v>
      </c>
      <c r="F37" s="6">
        <v>0.41199999999999998</v>
      </c>
      <c r="G37" s="13">
        <v>95</v>
      </c>
      <c r="H37" s="6">
        <f t="shared" si="0"/>
        <v>0.8482142857142857</v>
      </c>
      <c r="I37" s="13">
        <v>23</v>
      </c>
      <c r="J37" s="6">
        <f t="shared" si="1"/>
        <v>0.20535714285714285</v>
      </c>
    </row>
    <row r="38" spans="1:10" x14ac:dyDescent="0.35">
      <c r="A38" s="12" t="s">
        <v>38</v>
      </c>
      <c r="B38" s="2">
        <v>350</v>
      </c>
      <c r="C38" s="13">
        <v>53</v>
      </c>
      <c r="D38" s="6">
        <v>0.151</v>
      </c>
      <c r="E38" s="13">
        <v>82</v>
      </c>
      <c r="F38" s="6">
        <v>0.23400000000000001</v>
      </c>
      <c r="G38" s="13">
        <v>40</v>
      </c>
      <c r="H38" s="6">
        <f t="shared" si="0"/>
        <v>0.75471698113207553</v>
      </c>
      <c r="I38" s="13">
        <v>26</v>
      </c>
      <c r="J38" s="6">
        <f t="shared" si="1"/>
        <v>0.49056603773584906</v>
      </c>
    </row>
    <row r="39" spans="1:10" x14ac:dyDescent="0.35">
      <c r="A39" s="12" t="s">
        <v>39</v>
      </c>
      <c r="B39" s="2">
        <v>2181</v>
      </c>
      <c r="C39" s="13">
        <v>516</v>
      </c>
      <c r="D39" s="6">
        <v>0.23699999999999999</v>
      </c>
      <c r="E39" s="13">
        <v>659</v>
      </c>
      <c r="F39" s="6">
        <v>0.30199999999999999</v>
      </c>
      <c r="G39" s="13">
        <v>428</v>
      </c>
      <c r="H39" s="6">
        <f t="shared" si="0"/>
        <v>0.8294573643410853</v>
      </c>
      <c r="I39" s="13">
        <v>26</v>
      </c>
      <c r="J39" s="6">
        <f t="shared" si="1"/>
        <v>5.0387596899224806E-2</v>
      </c>
    </row>
    <row r="40" spans="1:10" x14ac:dyDescent="0.35">
      <c r="A40" s="12" t="s">
        <v>40</v>
      </c>
      <c r="B40" s="2">
        <v>612</v>
      </c>
      <c r="C40" s="13">
        <v>257</v>
      </c>
      <c r="D40" s="6">
        <v>0.42</v>
      </c>
      <c r="E40" s="13">
        <v>232</v>
      </c>
      <c r="F40" s="6">
        <v>0.379</v>
      </c>
      <c r="G40" s="13">
        <v>179</v>
      </c>
      <c r="H40" s="6">
        <f t="shared" si="0"/>
        <v>0.69649805447470814</v>
      </c>
      <c r="I40" s="13">
        <v>112</v>
      </c>
      <c r="J40" s="6">
        <f t="shared" si="1"/>
        <v>0.43579766536964981</v>
      </c>
    </row>
    <row r="41" spans="1:10" x14ac:dyDescent="0.35">
      <c r="A41" s="12" t="s">
        <v>41</v>
      </c>
      <c r="B41" s="2">
        <v>5411</v>
      </c>
      <c r="C41" s="13">
        <v>1702</v>
      </c>
      <c r="D41" s="6">
        <v>0.315</v>
      </c>
      <c r="E41" s="13">
        <v>1660</v>
      </c>
      <c r="F41" s="6">
        <v>0.307</v>
      </c>
      <c r="G41" s="13">
        <v>1186</v>
      </c>
      <c r="H41" s="6">
        <f t="shared" si="0"/>
        <v>0.69682726204465339</v>
      </c>
      <c r="I41" s="13">
        <v>172</v>
      </c>
      <c r="J41" s="6">
        <f t="shared" si="1"/>
        <v>0.10105757931844889</v>
      </c>
    </row>
    <row r="42" spans="1:10" x14ac:dyDescent="0.35">
      <c r="A42" s="12" t="s">
        <v>42</v>
      </c>
      <c r="B42" s="2">
        <v>2672</v>
      </c>
      <c r="C42" s="13">
        <v>807</v>
      </c>
      <c r="D42" s="6">
        <v>0.30199999999999999</v>
      </c>
      <c r="E42" s="13">
        <v>918</v>
      </c>
      <c r="F42" s="6">
        <v>0.34399999999999997</v>
      </c>
      <c r="G42" s="13">
        <v>597</v>
      </c>
      <c r="H42" s="6">
        <f t="shared" si="0"/>
        <v>0.7397769516728625</v>
      </c>
      <c r="I42" s="13">
        <v>301</v>
      </c>
      <c r="J42" s="6">
        <f t="shared" si="1"/>
        <v>0.37298636926889717</v>
      </c>
    </row>
    <row r="43" spans="1:10" x14ac:dyDescent="0.35">
      <c r="A43" s="12" t="s">
        <v>43</v>
      </c>
      <c r="B43" s="2">
        <v>228</v>
      </c>
      <c r="C43" s="13">
        <v>37</v>
      </c>
      <c r="D43" s="6">
        <v>0.16200000000000001</v>
      </c>
      <c r="E43" s="13">
        <v>112</v>
      </c>
      <c r="F43" s="6">
        <v>0.49099999999999999</v>
      </c>
      <c r="G43" s="13">
        <v>31</v>
      </c>
      <c r="H43" s="6">
        <f t="shared" si="0"/>
        <v>0.83783783783783783</v>
      </c>
      <c r="I43" s="13">
        <v>15</v>
      </c>
      <c r="J43" s="6">
        <f t="shared" si="1"/>
        <v>0.40540540540540543</v>
      </c>
    </row>
    <row r="44" spans="1:10" x14ac:dyDescent="0.35">
      <c r="A44" s="12" t="s">
        <v>44</v>
      </c>
      <c r="B44" s="2">
        <v>3168</v>
      </c>
      <c r="C44" s="13">
        <v>1032</v>
      </c>
      <c r="D44" s="6">
        <v>0.32600000000000001</v>
      </c>
      <c r="E44" s="13">
        <v>1079</v>
      </c>
      <c r="F44" s="6">
        <v>0.34100000000000003</v>
      </c>
      <c r="G44" s="13">
        <v>805</v>
      </c>
      <c r="H44" s="6">
        <f t="shared" si="0"/>
        <v>0.78003875968992253</v>
      </c>
      <c r="I44" s="13">
        <v>195</v>
      </c>
      <c r="J44" s="6">
        <f t="shared" si="1"/>
        <v>0.18895348837209303</v>
      </c>
    </row>
    <row r="45" spans="1:10" x14ac:dyDescent="0.35">
      <c r="A45" s="12" t="s">
        <v>45</v>
      </c>
      <c r="B45" s="2">
        <v>1205</v>
      </c>
      <c r="C45" s="13">
        <v>413</v>
      </c>
      <c r="D45" s="6">
        <v>0.34300000000000003</v>
      </c>
      <c r="E45" s="13">
        <v>489</v>
      </c>
      <c r="F45" s="6">
        <v>0.40600000000000003</v>
      </c>
      <c r="G45" s="13">
        <v>317</v>
      </c>
      <c r="H45" s="6">
        <f t="shared" si="0"/>
        <v>0.76755447941888622</v>
      </c>
      <c r="I45" s="13">
        <v>143</v>
      </c>
      <c r="J45" s="6">
        <f t="shared" si="1"/>
        <v>0.34624697336561744</v>
      </c>
    </row>
    <row r="46" spans="1:10" x14ac:dyDescent="0.35">
      <c r="A46" s="12" t="s">
        <v>46</v>
      </c>
      <c r="B46" s="2">
        <v>3446</v>
      </c>
      <c r="C46" s="13">
        <v>866</v>
      </c>
      <c r="D46" s="6">
        <v>0.251</v>
      </c>
      <c r="E46" s="13">
        <v>972</v>
      </c>
      <c r="F46" s="6">
        <v>0.28199999999999997</v>
      </c>
      <c r="G46" s="13">
        <v>617</v>
      </c>
      <c r="H46" s="6">
        <f t="shared" si="0"/>
        <v>0.71247113163972287</v>
      </c>
      <c r="I46" s="13">
        <v>172</v>
      </c>
      <c r="J46" s="6">
        <f t="shared" si="1"/>
        <v>0.19861431870669746</v>
      </c>
    </row>
    <row r="47" spans="1:10" x14ac:dyDescent="0.35">
      <c r="A47" s="12" t="s">
        <v>47</v>
      </c>
      <c r="B47" s="2">
        <v>981</v>
      </c>
      <c r="C47" s="13">
        <v>712</v>
      </c>
      <c r="D47" s="6">
        <v>0.72599999999999998</v>
      </c>
      <c r="E47" s="13">
        <v>307</v>
      </c>
      <c r="F47" s="6">
        <v>0.313</v>
      </c>
      <c r="G47" s="13">
        <v>302</v>
      </c>
      <c r="H47" s="6">
        <f t="shared" si="0"/>
        <v>0.4241573033707865</v>
      </c>
      <c r="I47" s="13">
        <v>119</v>
      </c>
      <c r="J47" s="6">
        <f t="shared" si="1"/>
        <v>0.16713483146067415</v>
      </c>
    </row>
    <row r="48" spans="1:10" x14ac:dyDescent="0.35">
      <c r="A48" s="12" t="s">
        <v>48</v>
      </c>
      <c r="B48" s="2">
        <v>250</v>
      </c>
      <c r="C48" s="13">
        <v>55</v>
      </c>
      <c r="D48" s="6">
        <v>0.22</v>
      </c>
      <c r="E48" s="13">
        <v>65</v>
      </c>
      <c r="F48" s="6">
        <v>0.26</v>
      </c>
      <c r="G48" s="13">
        <v>46</v>
      </c>
      <c r="H48" s="6">
        <f t="shared" si="0"/>
        <v>0.83636363636363631</v>
      </c>
      <c r="I48" s="13">
        <v>0</v>
      </c>
      <c r="J48" s="6">
        <f t="shared" si="1"/>
        <v>0</v>
      </c>
    </row>
    <row r="49" spans="1:10" x14ac:dyDescent="0.35">
      <c r="A49" s="12" t="s">
        <v>49</v>
      </c>
      <c r="B49" s="2">
        <v>1323</v>
      </c>
      <c r="C49" s="13">
        <v>445</v>
      </c>
      <c r="D49" s="6">
        <v>0.33600000000000002</v>
      </c>
      <c r="E49" s="13">
        <v>462</v>
      </c>
      <c r="F49" s="6">
        <v>0.34899999999999998</v>
      </c>
      <c r="G49" s="13">
        <v>307</v>
      </c>
      <c r="H49" s="6">
        <f t="shared" si="0"/>
        <v>0.68988764044943818</v>
      </c>
      <c r="I49" s="13">
        <v>220</v>
      </c>
      <c r="J49" s="6">
        <f t="shared" si="1"/>
        <v>0.4943820224719101</v>
      </c>
    </row>
    <row r="50" spans="1:10" x14ac:dyDescent="0.35">
      <c r="A50" s="12" t="s">
        <v>50</v>
      </c>
      <c r="B50" s="2">
        <v>242</v>
      </c>
      <c r="C50" s="13">
        <v>52</v>
      </c>
      <c r="D50" s="6">
        <v>0.215</v>
      </c>
      <c r="E50" s="13">
        <v>118</v>
      </c>
      <c r="F50" s="6">
        <v>0.48799999999999999</v>
      </c>
      <c r="G50" s="13">
        <v>44</v>
      </c>
      <c r="H50" s="6">
        <f t="shared" si="0"/>
        <v>0.84615384615384615</v>
      </c>
      <c r="I50" s="13">
        <v>28</v>
      </c>
      <c r="J50" s="6">
        <f t="shared" si="1"/>
        <v>0.53846153846153844</v>
      </c>
    </row>
    <row r="51" spans="1:10" x14ac:dyDescent="0.35">
      <c r="A51" s="12" t="s">
        <v>51</v>
      </c>
      <c r="B51" s="2">
        <v>1701</v>
      </c>
      <c r="C51" s="13">
        <v>507</v>
      </c>
      <c r="D51" s="6">
        <v>0.29799999999999999</v>
      </c>
      <c r="E51" s="13">
        <v>566</v>
      </c>
      <c r="F51" s="6">
        <v>0.33300000000000002</v>
      </c>
      <c r="G51" s="13">
        <v>374</v>
      </c>
      <c r="H51" s="6">
        <f t="shared" si="0"/>
        <v>0.73767258382642997</v>
      </c>
      <c r="I51" s="13">
        <v>148</v>
      </c>
      <c r="J51" s="6">
        <f t="shared" si="1"/>
        <v>0.29191321499013806</v>
      </c>
    </row>
    <row r="52" spans="1:10" x14ac:dyDescent="0.35">
      <c r="A52" s="12" t="s">
        <v>52</v>
      </c>
      <c r="B52" s="2">
        <v>6896</v>
      </c>
      <c r="C52" s="13">
        <v>2420</v>
      </c>
      <c r="D52" s="6">
        <v>0.35099999999999998</v>
      </c>
      <c r="E52" s="13">
        <v>2567</v>
      </c>
      <c r="F52" s="6">
        <v>0.372</v>
      </c>
      <c r="G52" s="13">
        <v>1836</v>
      </c>
      <c r="H52" s="6">
        <f t="shared" si="0"/>
        <v>0.75867768595041318</v>
      </c>
      <c r="I52" s="13">
        <v>358</v>
      </c>
      <c r="J52" s="6">
        <f t="shared" si="1"/>
        <v>0.14793388429752066</v>
      </c>
    </row>
    <row r="53" spans="1:10" x14ac:dyDescent="0.35">
      <c r="A53" s="12" t="s">
        <v>53</v>
      </c>
      <c r="B53" s="2">
        <v>32</v>
      </c>
      <c r="C53" s="13">
        <v>18</v>
      </c>
      <c r="D53" s="6">
        <v>0.56299999999999994</v>
      </c>
      <c r="E53" s="13">
        <v>23</v>
      </c>
      <c r="F53" s="6">
        <v>0.71899999999999997</v>
      </c>
      <c r="G53" s="13">
        <v>18</v>
      </c>
      <c r="H53" s="6">
        <f t="shared" si="0"/>
        <v>1</v>
      </c>
      <c r="I53" s="13">
        <v>18</v>
      </c>
      <c r="J53" s="6">
        <f t="shared" si="1"/>
        <v>1</v>
      </c>
    </row>
    <row r="54" spans="1:10" x14ac:dyDescent="0.35">
      <c r="A54" s="12" t="s">
        <v>54</v>
      </c>
      <c r="B54" s="2">
        <v>193</v>
      </c>
      <c r="C54" s="13">
        <v>24</v>
      </c>
      <c r="D54" s="6">
        <v>0.124</v>
      </c>
      <c r="E54" s="13">
        <v>56</v>
      </c>
      <c r="F54" s="6">
        <v>0.28999999999999998</v>
      </c>
      <c r="G54" s="13">
        <v>14</v>
      </c>
      <c r="H54" s="6">
        <f t="shared" si="0"/>
        <v>0.58333333333333337</v>
      </c>
      <c r="I54" s="13">
        <v>14</v>
      </c>
      <c r="J54" s="6">
        <f t="shared" si="1"/>
        <v>0.58333333333333337</v>
      </c>
    </row>
    <row r="55" spans="1:10" x14ac:dyDescent="0.35">
      <c r="A55" s="12" t="s">
        <v>55</v>
      </c>
      <c r="B55" s="2">
        <v>2198</v>
      </c>
      <c r="C55" s="13">
        <v>607</v>
      </c>
      <c r="D55" s="6">
        <v>0.27600000000000002</v>
      </c>
      <c r="E55" s="13">
        <v>729</v>
      </c>
      <c r="F55" s="6">
        <v>0.33200000000000002</v>
      </c>
      <c r="G55" s="13">
        <v>472</v>
      </c>
      <c r="H55" s="6">
        <f t="shared" si="0"/>
        <v>0.77759472817133446</v>
      </c>
      <c r="I55" s="13">
        <v>208</v>
      </c>
      <c r="J55" s="6">
        <f t="shared" si="1"/>
        <v>0.34266886326194401</v>
      </c>
    </row>
    <row r="56" spans="1:10" x14ac:dyDescent="0.35">
      <c r="A56" s="12" t="s">
        <v>56</v>
      </c>
      <c r="B56" s="2">
        <v>546</v>
      </c>
      <c r="C56" s="13">
        <v>207</v>
      </c>
      <c r="D56" s="6">
        <v>0.379</v>
      </c>
      <c r="E56" s="13">
        <v>234</v>
      </c>
      <c r="F56" s="6">
        <v>0.42899999999999999</v>
      </c>
      <c r="G56" s="13">
        <v>135</v>
      </c>
      <c r="H56" s="6">
        <f t="shared" si="0"/>
        <v>0.65217391304347827</v>
      </c>
      <c r="I56" s="13">
        <v>135</v>
      </c>
      <c r="J56" s="6">
        <f t="shared" si="1"/>
        <v>0.65217391304347827</v>
      </c>
    </row>
    <row r="57" spans="1:10" x14ac:dyDescent="0.35">
      <c r="A57" s="12" t="s">
        <v>57</v>
      </c>
      <c r="B57" s="2">
        <v>1542</v>
      </c>
      <c r="C57" s="13">
        <v>306</v>
      </c>
      <c r="D57" s="6">
        <v>0.19800000000000001</v>
      </c>
      <c r="E57" s="13">
        <v>520</v>
      </c>
      <c r="F57" s="6">
        <v>0.33700000000000002</v>
      </c>
      <c r="G57" s="13">
        <v>236</v>
      </c>
      <c r="H57" s="6">
        <f t="shared" si="0"/>
        <v>0.77124183006535951</v>
      </c>
      <c r="I57" s="13">
        <v>47</v>
      </c>
      <c r="J57" s="6">
        <f t="shared" si="1"/>
        <v>0.15359477124183007</v>
      </c>
    </row>
    <row r="58" spans="1:10" ht="15" thickBot="1" x14ac:dyDescent="0.4">
      <c r="A58" s="14" t="s">
        <v>58</v>
      </c>
      <c r="B58" s="3">
        <v>160</v>
      </c>
      <c r="C58" s="23">
        <v>20</v>
      </c>
      <c r="D58" s="7">
        <v>0.125</v>
      </c>
      <c r="E58" s="23">
        <v>81</v>
      </c>
      <c r="F58" s="7">
        <v>0.50600000000000001</v>
      </c>
      <c r="G58" s="23">
        <v>15</v>
      </c>
      <c r="H58" s="7">
        <f t="shared" si="0"/>
        <v>0.75</v>
      </c>
      <c r="I58" s="23">
        <v>11</v>
      </c>
      <c r="J58" s="7">
        <f t="shared" si="1"/>
        <v>0.55000000000000004</v>
      </c>
    </row>
    <row r="59" spans="1:10" ht="15" thickBot="1" x14ac:dyDescent="0.4">
      <c r="A59" s="18" t="s">
        <v>59</v>
      </c>
      <c r="B59" s="19">
        <v>85529</v>
      </c>
      <c r="C59" s="20">
        <v>25332</v>
      </c>
      <c r="D59" s="21">
        <v>0.29599999999999999</v>
      </c>
      <c r="E59" s="20">
        <v>29210</v>
      </c>
      <c r="F59" s="21">
        <v>0.34200000000000003</v>
      </c>
      <c r="G59" s="20">
        <v>18968</v>
      </c>
      <c r="H59" s="21">
        <f t="shared" si="0"/>
        <v>0.74877625138165171</v>
      </c>
      <c r="I59" s="20">
        <v>5809</v>
      </c>
      <c r="J59" s="21">
        <f t="shared" si="1"/>
        <v>0.22931470077372493</v>
      </c>
    </row>
  </sheetData>
  <mergeCells count="4">
    <mergeCell ref="G1:H1"/>
    <mergeCell ref="I1:J1"/>
    <mergeCell ref="C1:D1"/>
    <mergeCell ref="E1:F1"/>
  </mergeCells>
  <pageMargins left="0.7" right="0.7" top="0.75" bottom="0.75" header="0.3" footer="0.3"/>
  <headerFooter>
    <oddHeader>&amp;L&amp;"Aptos"&amp;11&amp;K000000 NONCONFIDENTIAL // EXTERNAL&amp;1#_x000D_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A4F2-9EEE-4D89-9A19-0465525061D8}">
  <dimension ref="A1:D10"/>
  <sheetViews>
    <sheetView tabSelected="1" workbookViewId="0">
      <selection activeCell="C15" sqref="C15"/>
    </sheetView>
  </sheetViews>
  <sheetFormatPr defaultColWidth="6.90625" defaultRowHeight="14.5" x14ac:dyDescent="0.35"/>
  <cols>
    <col min="1" max="1" width="10.36328125" bestFit="1" customWidth="1"/>
    <col min="2" max="3" width="32.81640625" customWidth="1"/>
  </cols>
  <sheetData>
    <row r="1" spans="1:4" ht="29" x14ac:dyDescent="0.35">
      <c r="A1" t="s">
        <v>0</v>
      </c>
      <c r="B1" s="28" t="s">
        <v>64</v>
      </c>
      <c r="C1" s="28" t="s">
        <v>65</v>
      </c>
      <c r="D1" s="28"/>
    </row>
    <row r="2" spans="1:4" x14ac:dyDescent="0.35">
      <c r="A2" t="s">
        <v>10</v>
      </c>
      <c r="B2" s="29">
        <v>82.051282051282044</v>
      </c>
      <c r="C2" s="29">
        <v>10.256410256410255</v>
      </c>
    </row>
    <row r="3" spans="1:4" x14ac:dyDescent="0.35">
      <c r="A3" t="s">
        <v>2</v>
      </c>
      <c r="B3" s="29">
        <v>81.25</v>
      </c>
      <c r="C3" s="29">
        <v>56.25</v>
      </c>
    </row>
    <row r="4" spans="1:4" x14ac:dyDescent="0.35">
      <c r="A4" t="s">
        <v>5</v>
      </c>
      <c r="B4" s="29">
        <v>78.736330498177395</v>
      </c>
      <c r="C4" s="29">
        <v>9.639530174159578</v>
      </c>
    </row>
    <row r="5" spans="1:4" x14ac:dyDescent="0.35">
      <c r="A5" t="s">
        <v>4</v>
      </c>
      <c r="B5" s="29">
        <v>77.600000000000009</v>
      </c>
      <c r="C5" s="29">
        <v>17.8</v>
      </c>
    </row>
    <row r="6" spans="1:4" x14ac:dyDescent="0.35">
      <c r="A6" t="s">
        <v>12</v>
      </c>
      <c r="B6" s="29">
        <v>77.551020408163268</v>
      </c>
      <c r="C6" s="29">
        <v>16.326530612244898</v>
      </c>
    </row>
    <row r="7" spans="1:4" x14ac:dyDescent="0.35">
      <c r="A7" t="s">
        <v>13</v>
      </c>
      <c r="B7" s="29">
        <v>76.142131979695421</v>
      </c>
      <c r="C7" s="29">
        <v>26.649746192893403</v>
      </c>
    </row>
    <row r="8" spans="1:4" x14ac:dyDescent="0.35">
      <c r="A8" t="s">
        <v>8</v>
      </c>
      <c r="B8" s="29">
        <v>75</v>
      </c>
      <c r="C8" s="29">
        <v>28.40909090909091</v>
      </c>
    </row>
    <row r="9" spans="1:4" x14ac:dyDescent="0.35">
      <c r="A9" t="s">
        <v>9</v>
      </c>
      <c r="B9" s="29">
        <v>67.5</v>
      </c>
      <c r="C9" s="29">
        <v>23.75</v>
      </c>
    </row>
    <row r="10" spans="1:4" x14ac:dyDescent="0.35">
      <c r="A10" t="s">
        <v>11</v>
      </c>
      <c r="B10" s="29">
        <v>59.388646288209614</v>
      </c>
      <c r="C10" s="29">
        <v>22.270742358078603</v>
      </c>
    </row>
  </sheetData>
  <sortState xmlns:xlrd2="http://schemas.microsoft.com/office/spreadsheetml/2017/richdata2" ref="A2:C10">
    <sortCondition descending="1" ref="B2:B1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EA4227D8E06F45A71BCA44635CFDDA" ma:contentTypeVersion="17" ma:contentTypeDescription="Create a new document." ma:contentTypeScope="" ma:versionID="ad48ba6a6028ddfcadc75b826e492cb0">
  <xsd:schema xmlns:xsd="http://www.w3.org/2001/XMLSchema" xmlns:xs="http://www.w3.org/2001/XMLSchema" xmlns:p="http://schemas.microsoft.com/office/2006/metadata/properties" xmlns:ns2="00a6ae89-3095-46c1-8da8-94e19c2887cb" xmlns:ns3="b7db504c-0fbc-451d-87a5-be053ab2b035" xmlns:ns4="d64264fa-5603-4e4e-a2f4-32f4724a08c4" targetNamespace="http://schemas.microsoft.com/office/2006/metadata/properties" ma:root="true" ma:fieldsID="17916e28903f928576cbcfc237148686" ns2:_="" ns3:_="" ns4:_="">
    <xsd:import namespace="00a6ae89-3095-46c1-8da8-94e19c2887cb"/>
    <xsd:import namespace="b7db504c-0fbc-451d-87a5-be053ab2b035"/>
    <xsd:import namespace="d64264fa-5603-4e4e-a2f4-32f4724a0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6ae89-3095-46c1-8da8-94e19c2887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b504c-0fbc-451d-87a5-be053ab2b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86953ac-c2af-4c53-abda-d19583cc9f6a}" ma:internalName="TaxCatchAll" ma:showField="CatchAllData" ma:web="b7db504c-0fbc-451d-87a5-be053ab2b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a6ae89-3095-46c1-8da8-94e19c2887cb">
      <Terms xmlns="http://schemas.microsoft.com/office/infopath/2007/PartnerControls"/>
    </lcf76f155ced4ddcb4097134ff3c332f>
    <TaxCatchAll xmlns="d64264fa-5603-4e4e-a2f4-32f4724a08c4" xsi:nil="true"/>
  </documentManagement>
</p:properties>
</file>

<file path=customXml/itemProps1.xml><?xml version="1.0" encoding="utf-8"?>
<ds:datastoreItem xmlns:ds="http://schemas.openxmlformats.org/officeDocument/2006/customXml" ds:itemID="{5977CAC6-8E73-4F76-9633-9EAEA4EB3C83}"/>
</file>

<file path=customXml/itemProps2.xml><?xml version="1.0" encoding="utf-8"?>
<ds:datastoreItem xmlns:ds="http://schemas.openxmlformats.org/officeDocument/2006/customXml" ds:itemID="{884162FC-9563-4FE4-BBF1-651B1ECA014A}"/>
</file>

<file path=customXml/itemProps3.xml><?xml version="1.0" encoding="utf-8"?>
<ds:datastoreItem xmlns:ds="http://schemas.openxmlformats.org/officeDocument/2006/customXml" ds:itemID="{1FF6BCAC-EF00-40CA-9DF2-67F9698C6566}"/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figure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Vargo, Jason A</dc:creator>
  <cp:lastModifiedBy>Vargo, Jason A</cp:lastModifiedBy>
  <dcterms:created xsi:type="dcterms:W3CDTF">2026-07-29T20:13:08Z</dcterms:created>
  <dcterms:modified xsi:type="dcterms:W3CDTF">2026-09-11T15:39:12Z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0x010100E4EA4227D8E06F45A71BCA44635CFDDA</vt:lpwstr>
  </property>
</Properties>
</file>