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S:\ANITA\ECONLET\Web ELs\data files\"/>
    </mc:Choice>
  </mc:AlternateContent>
  <xr:revisionPtr revIDLastSave="0" documentId="13_ncr:1_{EF0A4A9C-BB9E-457B-8E16-D87735C31BB4}" xr6:coauthVersionLast="47" xr6:coauthVersionMax="47" xr10:uidLastSave="{00000000-0000-0000-0000-000000000000}"/>
  <bookViews>
    <workbookView xWindow="-110" yWindow="-110" windowWidth="19420" windowHeight="12300" xr2:uid="{62F505C2-BAA5-43D5-A13B-30B502636521}"/>
  </bookViews>
  <sheets>
    <sheet name="Figure 1" sheetId="1" r:id="rId1"/>
    <sheet name="Figure 2" sheetId="2" r:id="rId2"/>
    <sheet name="Figure 3" sheetId="3" r:id="rId3"/>
    <sheet name="Figure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" i="4" l="1"/>
  <c r="E2" i="4"/>
  <c r="D3" i="4"/>
  <c r="D2" i="4"/>
  <c r="C3" i="4"/>
  <c r="C2" i="4"/>
  <c r="B3" i="4"/>
  <c r="B2" i="4"/>
</calcChain>
</file>

<file path=xl/sharedStrings.xml><?xml version="1.0" encoding="utf-8"?>
<sst xmlns="http://schemas.openxmlformats.org/spreadsheetml/2006/main" count="18" uniqueCount="13">
  <si>
    <t>year</t>
  </si>
  <si>
    <t>Year</t>
  </si>
  <si>
    <t>High AI</t>
  </si>
  <si>
    <t>Low AI</t>
  </si>
  <si>
    <t>Problem loans</t>
  </si>
  <si>
    <t>All banks</t>
  </si>
  <si>
    <t>Small banks</t>
  </si>
  <si>
    <t>Medium banks</t>
  </si>
  <si>
    <t>Large banks</t>
  </si>
  <si>
    <t>Return on assets</t>
  </si>
  <si>
    <t>All firms</t>
  </si>
  <si>
    <t>FIRE firms</t>
  </si>
  <si>
    <t>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</si>
</sst>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785F"/>
      <color rgb="FFF44A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13</xdr:col>
      <xdr:colOff>577850</xdr:colOff>
      <xdr:row>34</xdr:row>
      <xdr:rowOff>82550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D1F05BF-E471-4392-9782-C11514596618}"/>
            </a:ext>
          </a:extLst>
        </xdr:cNvPr>
        <xdr:cNvSpPr txBox="1"/>
      </xdr:nvSpPr>
      <xdr:spPr>
        <a:xfrm>
          <a:off x="3225800" y="184150"/>
          <a:ext cx="5454650" cy="6159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Figure 1 in 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FRBSF Economic Letter </a:t>
          </a:r>
          <a:r>
            <a:rPr lang="en-US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2026-25, "How AI Adoption Might Affect Bank Lending."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https://www.frbsf.org/research-and-insights/publications/economic-letter/2026/09/how-ai-adoption-might-affect-bank-lending/</a:t>
          </a:r>
        </a:p>
        <a:p>
          <a:pPr eaLnBrk="1" fontAlgn="auto" latinLnBrk="0" hangingPunct="1"/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Suggested citation: 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Avaradi, Greeshma, Naomi Halbersleben, Zheng Liu, and Mark M. Spiegel. 2026. "</a:t>
          </a:r>
          <a:r>
            <a:rPr lang="en-US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How AI Adoption Might Affect Bank Lending."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FRBSF Economic Letter </a:t>
          </a:r>
          <a:r>
            <a:rPr lang="en-US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2026-25 (September 21).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https://www.frbsf.org/research-and-insights/publications/economic-letter/2026/09/how-ai-adoption-might-affect-bank-lending/</a:t>
          </a:r>
          <a:endParaRPr lang="en-US">
            <a:effectLst/>
          </a:endParaRPr>
        </a:p>
        <a:p>
          <a:pPr eaLnBrk="1" fontAlgn="auto" latinLnBrk="0" hangingPunct="1"/>
          <a:endParaRPr lang="en-US">
            <a:effectLst/>
          </a:endParaRPr>
        </a:p>
        <a:p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Opinions expressed do not necessarily reflect the views of the management of the Federal Reserve Bank of San Francisco or the Board of Governors of the Federal Reserve System. </a:t>
          </a:r>
          <a:endParaRPr lang="en-US">
            <a:effectLst/>
          </a:endParaRPr>
        </a:p>
        <a:p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twoCellAnchor>
  <xdr:twoCellAnchor editAs="oneCell">
    <xdr:from>
      <xdr:col>5</xdr:col>
      <xdr:colOff>215900</xdr:colOff>
      <xdr:row>13</xdr:row>
      <xdr:rowOff>127000</xdr:rowOff>
    </xdr:from>
    <xdr:to>
      <xdr:col>12</xdr:col>
      <xdr:colOff>508234</xdr:colOff>
      <xdr:row>34</xdr:row>
      <xdr:rowOff>70046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F48655-69B4-E1FD-03F8-E12F93437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1700" y="2520950"/>
          <a:ext cx="4559534" cy="38101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13</xdr:col>
      <xdr:colOff>577850</xdr:colOff>
      <xdr:row>36</xdr:row>
      <xdr:rowOff>44450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F6AB6ED-AF75-4165-AEBC-E45197C497FD}"/>
            </a:ext>
          </a:extLst>
        </xdr:cNvPr>
        <xdr:cNvSpPr txBox="1"/>
      </xdr:nvSpPr>
      <xdr:spPr>
        <a:xfrm>
          <a:off x="3797300" y="184150"/>
          <a:ext cx="5454650" cy="6489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Figure 2 in 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FRBSF Economic Letter </a:t>
          </a:r>
          <a:r>
            <a:rPr lang="en-US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2026-25, "How AI Adoption Might Affect Bank Lending."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https://www.frbsf.org/research-and-insights/publications/economic-letter/2026/09/how-ai-adoption-might-affect-bank-lending/</a:t>
          </a:r>
        </a:p>
        <a:p>
          <a:pPr eaLnBrk="1" fontAlgn="auto" latinLnBrk="0" hangingPunct="1"/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Suggested citation: 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Avaradi, Greeshma, Naomi Halbersleben, Zheng Liu, and Mark M. Spiegel. 2026. "</a:t>
          </a:r>
          <a:r>
            <a:rPr lang="en-US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How AI Adoption Might Affect Bank Lending."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FRBSF Economic Letter </a:t>
          </a:r>
          <a:r>
            <a:rPr lang="en-US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2026-25 (September 21).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https://www.frbsf.org/research-and-insights/publications/economic-letter/2026/09/how-ai-adoption-might-affect-bank-lending/</a:t>
          </a:r>
          <a:endParaRPr lang="en-US">
            <a:effectLst/>
          </a:endParaRPr>
        </a:p>
        <a:p>
          <a:pPr eaLnBrk="1" fontAlgn="auto" latinLnBrk="0" hangingPunct="1"/>
          <a:endParaRPr lang="en-US">
            <a:effectLst/>
          </a:endParaRPr>
        </a:p>
        <a:p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Opinions expressed do not necessarily reflect the views of the management of the Federal Reserve Bank of San Francisco or the Board of Governors of the Federal Reserve System. </a:t>
          </a:r>
          <a:endParaRPr lang="en-US">
            <a:effectLst/>
          </a:endParaRPr>
        </a:p>
        <a:p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twoCellAnchor>
  <xdr:twoCellAnchor editAs="oneCell">
    <xdr:from>
      <xdr:col>5</xdr:col>
      <xdr:colOff>107950</xdr:colOff>
      <xdr:row>13</xdr:row>
      <xdr:rowOff>19050</xdr:rowOff>
    </xdr:from>
    <xdr:to>
      <xdr:col>13</xdr:col>
      <xdr:colOff>184405</xdr:colOff>
      <xdr:row>34</xdr:row>
      <xdr:rowOff>152606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8F7962-9603-BB71-6110-E3C7A087C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0" y="2413000"/>
          <a:ext cx="4953255" cy="40007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12</xdr:col>
      <xdr:colOff>577850</xdr:colOff>
      <xdr:row>36</xdr:row>
      <xdr:rowOff>44450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2E3D1CE-901F-4F17-82C3-9FC497C3C323}"/>
            </a:ext>
          </a:extLst>
        </xdr:cNvPr>
        <xdr:cNvSpPr txBox="1"/>
      </xdr:nvSpPr>
      <xdr:spPr>
        <a:xfrm>
          <a:off x="2819400" y="184150"/>
          <a:ext cx="5454650" cy="6489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Figure 3 in 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FRBSF Economic Letter </a:t>
          </a:r>
          <a:r>
            <a:rPr lang="en-US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2026-25, "How AI Adoption Might Affect Bank Lending."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https://www.frbsf.org/research-and-insights/publications/economic-letter/2026/09/how-ai-adoption-might-affect-bank-lending/</a:t>
          </a:r>
        </a:p>
        <a:p>
          <a:pPr eaLnBrk="1" fontAlgn="auto" latinLnBrk="0" hangingPunct="1"/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Suggested citation: 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Avaradi, Greeshma, Naomi Halbersleben, Zheng Liu, and Mark M. Spiegel. 2026. "</a:t>
          </a:r>
          <a:r>
            <a:rPr lang="en-US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How AI Adoption Might Affect Bank Lending."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FRBSF Economic Letter </a:t>
          </a:r>
          <a:r>
            <a:rPr lang="en-US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2026-25 (September 21).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https://www.frbsf.org/research-and-insights/publications/economic-letter/2026/09/how-ai-adoption-might-affect-bank-lending/</a:t>
          </a:r>
          <a:endParaRPr lang="en-US">
            <a:effectLst/>
          </a:endParaRPr>
        </a:p>
        <a:p>
          <a:pPr eaLnBrk="1" fontAlgn="auto" latinLnBrk="0" hangingPunct="1"/>
          <a:endParaRPr lang="en-US">
            <a:effectLst/>
          </a:endParaRPr>
        </a:p>
        <a:p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Opinions expressed do not necessarily reflect the views of the management of the Federal Reserve Bank of San Francisco or the Board of Governors of the Federal Reserve System. </a:t>
          </a:r>
          <a:endParaRPr lang="en-US">
            <a:effectLst/>
          </a:endParaRPr>
        </a:p>
        <a:p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twoCellAnchor>
  <xdr:twoCellAnchor editAs="oneCell">
    <xdr:from>
      <xdr:col>4</xdr:col>
      <xdr:colOff>215900</xdr:colOff>
      <xdr:row>13</xdr:row>
      <xdr:rowOff>146050</xdr:rowOff>
    </xdr:from>
    <xdr:to>
      <xdr:col>12</xdr:col>
      <xdr:colOff>260603</xdr:colOff>
      <xdr:row>35</xdr:row>
      <xdr:rowOff>133558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A1F3EA-B2C4-3BCE-714D-02FC1F647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35300" y="2540000"/>
          <a:ext cx="4921503" cy="403880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</xdr:colOff>
      <xdr:row>1</xdr:row>
      <xdr:rowOff>0</xdr:rowOff>
    </xdr:from>
    <xdr:to>
      <xdr:col>15</xdr:col>
      <xdr:colOff>247651</xdr:colOff>
      <xdr:row>35</xdr:row>
      <xdr:rowOff>127000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CBFDF81-B821-487F-94B2-CEC8DA12F4C5}"/>
            </a:ext>
          </a:extLst>
        </xdr:cNvPr>
        <xdr:cNvSpPr txBox="1"/>
      </xdr:nvSpPr>
      <xdr:spPr>
        <a:xfrm>
          <a:off x="3657601" y="184150"/>
          <a:ext cx="5734050" cy="6388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Figure 4 in 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FRBSF Economic Letter </a:t>
          </a:r>
          <a:r>
            <a:rPr lang="en-US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2026-25, "How AI Adoption Might Affect Bank Lending."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https://www.frbsf.org/research-and-insights/publications/economic-letter/2026/09/how-ai-adoption-might-affect-bank-lending/</a:t>
          </a:r>
        </a:p>
        <a:p>
          <a:pPr eaLnBrk="1" fontAlgn="auto" latinLnBrk="0" hangingPunct="1"/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Suggested citation: 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Avaradi, Greeshma, Naomi Halbersleben, Zheng Liu, and Mark M. Spiegel. 2026. "</a:t>
          </a:r>
          <a:r>
            <a:rPr lang="en-US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How AI Adoption Might Affect Bank Lending."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FRBSF Economic Letter </a:t>
          </a:r>
          <a:r>
            <a:rPr lang="en-US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2026-25 (September 21).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https://www.frbsf.org/research-and-insights/publications/economic-letter/2026/09/how-ai-adoption-might-affect-bank-lending/</a:t>
          </a:r>
          <a:endParaRPr lang="en-US">
            <a:effectLst/>
          </a:endParaRPr>
        </a:p>
        <a:p>
          <a:pPr eaLnBrk="1" fontAlgn="auto" latinLnBrk="0" hangingPunct="1"/>
          <a:endParaRPr lang="en-US">
            <a:effectLst/>
          </a:endParaRPr>
        </a:p>
        <a:p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Opinions expressed do not necessarily reflect the views of the management of the Federal Reserve Bank of San Francisco or the Board of Governors of the Federal Reserve System. </a:t>
          </a:r>
          <a:endParaRPr lang="en-US">
            <a:effectLst/>
          </a:endParaRPr>
        </a:p>
        <a:p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twoCellAnchor>
  <xdr:twoCellAnchor editAs="oneCell">
    <xdr:from>
      <xdr:col>6</xdr:col>
      <xdr:colOff>355600</xdr:colOff>
      <xdr:row>13</xdr:row>
      <xdr:rowOff>101600</xdr:rowOff>
    </xdr:from>
    <xdr:to>
      <xdr:col>14</xdr:col>
      <xdr:colOff>413004</xdr:colOff>
      <xdr:row>35</xdr:row>
      <xdr:rowOff>38305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B056E3-61F2-F66D-664A-AAD508E3A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3200" y="2495550"/>
          <a:ext cx="4934204" cy="3988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!ER-publication-colors">
      <a:dk1>
        <a:srgbClr val="000000"/>
      </a:dk1>
      <a:lt1>
        <a:srgbClr val="FFFFFF"/>
      </a:lt1>
      <a:dk2>
        <a:srgbClr val="022951"/>
      </a:dk2>
      <a:lt2>
        <a:srgbClr val="FDFBF7"/>
      </a:lt2>
      <a:accent1>
        <a:srgbClr val="2E5E8B"/>
      </a:accent1>
      <a:accent2>
        <a:srgbClr val="8BAF3E"/>
      </a:accent2>
      <a:accent3>
        <a:srgbClr val="FCC62D"/>
      </a:accent3>
      <a:accent4>
        <a:srgbClr val="88CDE5"/>
      </a:accent4>
      <a:accent5>
        <a:srgbClr val="B63B36"/>
      </a:accent5>
      <a:accent6>
        <a:srgbClr val="6D6AAA"/>
      </a:accent6>
      <a:hlink>
        <a:srgbClr val="4B5D77"/>
      </a:hlink>
      <a:folHlink>
        <a:srgbClr val="4B5D77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42E78-7AC2-40E6-87DF-DA9DDF15CFDC}">
  <dimension ref="A1:D12"/>
  <sheetViews>
    <sheetView tabSelected="1" workbookViewId="0">
      <selection activeCell="F2" sqref="F2"/>
    </sheetView>
  </sheetViews>
  <sheetFormatPr defaultRowHeight="14.5" x14ac:dyDescent="0.35"/>
  <cols>
    <col min="2" max="3" width="10" bestFit="1" customWidth="1"/>
  </cols>
  <sheetData>
    <row r="1" spans="1:4" x14ac:dyDescent="0.35">
      <c r="A1" t="s">
        <v>0</v>
      </c>
      <c r="B1" t="s">
        <v>10</v>
      </c>
      <c r="C1" t="s">
        <v>11</v>
      </c>
      <c r="D1" t="s">
        <v>12</v>
      </c>
    </row>
    <row r="2" spans="1:4" x14ac:dyDescent="0.35">
      <c r="A2">
        <v>2015</v>
      </c>
      <c r="B2">
        <v>0.68562559999999995</v>
      </c>
      <c r="C2">
        <v>0.73366949999999997</v>
      </c>
      <c r="D2">
        <v>0.94677350000000005</v>
      </c>
    </row>
    <row r="3" spans="1:4" x14ac:dyDescent="0.35">
      <c r="A3">
        <v>2016</v>
      </c>
      <c r="B3">
        <v>0.74593799999999999</v>
      </c>
      <c r="C3">
        <v>0.7556754</v>
      </c>
      <c r="D3">
        <v>1.0832299999999999</v>
      </c>
    </row>
    <row r="4" spans="1:4" x14ac:dyDescent="0.35">
      <c r="A4">
        <v>2017</v>
      </c>
      <c r="B4">
        <v>0.96243230000000002</v>
      </c>
      <c r="C4">
        <v>0.86223000000000005</v>
      </c>
      <c r="D4">
        <v>1.8168299999999999</v>
      </c>
    </row>
    <row r="5" spans="1:4" x14ac:dyDescent="0.35">
      <c r="A5">
        <v>2018</v>
      </c>
      <c r="B5">
        <v>1.2309760000000001</v>
      </c>
      <c r="C5">
        <v>1.084524</v>
      </c>
      <c r="D5">
        <v>2.5409600000000001</v>
      </c>
    </row>
    <row r="6" spans="1:4" x14ac:dyDescent="0.35">
      <c r="A6">
        <v>2019</v>
      </c>
      <c r="B6">
        <v>1.297174</v>
      </c>
      <c r="C6">
        <v>1.4131880000000001</v>
      </c>
      <c r="D6">
        <v>2.620933</v>
      </c>
    </row>
    <row r="7" spans="1:4" x14ac:dyDescent="0.35">
      <c r="A7">
        <v>2020</v>
      </c>
      <c r="B7">
        <v>1.2510110000000001</v>
      </c>
      <c r="C7">
        <v>1.3845270000000001</v>
      </c>
      <c r="D7">
        <v>2.404258</v>
      </c>
    </row>
    <row r="8" spans="1:4" x14ac:dyDescent="0.35">
      <c r="A8">
        <v>2021</v>
      </c>
      <c r="B8">
        <v>1.44225</v>
      </c>
      <c r="C8">
        <v>1.580117</v>
      </c>
      <c r="D8">
        <v>3.017166</v>
      </c>
    </row>
    <row r="9" spans="1:4" x14ac:dyDescent="0.35">
      <c r="A9">
        <v>2022</v>
      </c>
      <c r="B9">
        <v>1.6388320000000001</v>
      </c>
      <c r="C9">
        <v>1.9561090000000001</v>
      </c>
      <c r="D9">
        <v>3.395775</v>
      </c>
    </row>
    <row r="10" spans="1:4" x14ac:dyDescent="0.35">
      <c r="A10">
        <v>2023</v>
      </c>
      <c r="B10">
        <v>1.3911560000000001</v>
      </c>
      <c r="C10">
        <v>1.7244759999999999</v>
      </c>
      <c r="D10">
        <v>3.2196120000000001</v>
      </c>
    </row>
    <row r="11" spans="1:4" x14ac:dyDescent="0.35">
      <c r="A11">
        <v>2024</v>
      </c>
      <c r="B11">
        <v>1.81576</v>
      </c>
      <c r="C11">
        <v>1.9571609999999999</v>
      </c>
      <c r="D11">
        <v>4.0447189999999997</v>
      </c>
    </row>
    <row r="12" spans="1:4" x14ac:dyDescent="0.35">
      <c r="A12">
        <v>2025</v>
      </c>
      <c r="B12">
        <v>2.69326</v>
      </c>
      <c r="C12">
        <v>3.2034449999999999</v>
      </c>
      <c r="D12">
        <v>6.8001319999999996</v>
      </c>
    </row>
  </sheetData>
  <pageMargins left="0.7" right="0.7" top="0.75" bottom="0.75" header="0.3" footer="0.3"/>
  <headerFooter>
    <oddHeader>&amp;L&amp;"Aptos"&amp;11&amp;K000000 NONCONFIDENTIAL // EXTERNAL&amp;1#_x000D_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98D53-064B-4C14-BC23-92E5CE3B3C1B}">
  <dimension ref="A1:D12"/>
  <sheetViews>
    <sheetView workbookViewId="0">
      <selection activeCell="F2" sqref="F2"/>
    </sheetView>
  </sheetViews>
  <sheetFormatPr defaultRowHeight="14.5" x14ac:dyDescent="0.35"/>
  <cols>
    <col min="2" max="2" width="11.453125" bestFit="1" customWidth="1"/>
    <col min="3" max="3" width="14.1796875" bestFit="1" customWidth="1"/>
    <col min="4" max="4" width="11.26953125" bestFit="1" customWidth="1"/>
  </cols>
  <sheetData>
    <row r="1" spans="1:4" x14ac:dyDescent="0.35">
      <c r="A1" t="s">
        <v>1</v>
      </c>
      <c r="B1" t="s">
        <v>6</v>
      </c>
      <c r="C1" t="s">
        <v>7</v>
      </c>
      <c r="D1" t="s">
        <v>8</v>
      </c>
    </row>
    <row r="2" spans="1:4" x14ac:dyDescent="0.35">
      <c r="A2">
        <v>2015</v>
      </c>
      <c r="B2">
        <v>0.16931930000000001</v>
      </c>
      <c r="C2">
        <v>0.56240630000000003</v>
      </c>
      <c r="D2">
        <v>1.06043</v>
      </c>
    </row>
    <row r="3" spans="1:4" x14ac:dyDescent="0.35">
      <c r="A3">
        <v>2016</v>
      </c>
      <c r="B3">
        <v>0.15123210000000001</v>
      </c>
      <c r="C3">
        <v>0.70117830000000003</v>
      </c>
      <c r="D3">
        <v>1.2115959999999999</v>
      </c>
    </row>
    <row r="4" spans="1:4" x14ac:dyDescent="0.35">
      <c r="A4">
        <v>2017</v>
      </c>
      <c r="B4">
        <v>0.24733550000000001</v>
      </c>
      <c r="C4">
        <v>1.0845149999999999</v>
      </c>
      <c r="D4">
        <v>2.2477909999999999</v>
      </c>
    </row>
    <row r="5" spans="1:4" x14ac:dyDescent="0.35">
      <c r="A5">
        <v>2018</v>
      </c>
      <c r="B5">
        <v>0.32031969999999998</v>
      </c>
      <c r="C5">
        <v>1.6227990000000001</v>
      </c>
      <c r="D5">
        <v>3.3331719999999998</v>
      </c>
    </row>
    <row r="6" spans="1:4" x14ac:dyDescent="0.35">
      <c r="A6">
        <v>2019</v>
      </c>
      <c r="B6">
        <v>0.30952800000000003</v>
      </c>
      <c r="C6">
        <v>1.8669119999999999</v>
      </c>
      <c r="D6">
        <v>3.8437489999999999</v>
      </c>
    </row>
    <row r="7" spans="1:4" x14ac:dyDescent="0.35">
      <c r="A7">
        <v>2020</v>
      </c>
      <c r="B7">
        <v>0.34294980000000003</v>
      </c>
      <c r="C7">
        <v>2.384039</v>
      </c>
      <c r="D7">
        <v>4.0413160000000001</v>
      </c>
    </row>
    <row r="8" spans="1:4" x14ac:dyDescent="0.35">
      <c r="A8">
        <v>2021</v>
      </c>
      <c r="B8">
        <v>0.47820580000000001</v>
      </c>
      <c r="C8">
        <v>2.8270469999999999</v>
      </c>
      <c r="D8">
        <v>4.2902579999999997</v>
      </c>
    </row>
    <row r="9" spans="1:4" x14ac:dyDescent="0.35">
      <c r="A9">
        <v>2022</v>
      </c>
      <c r="B9">
        <v>0.74856140000000004</v>
      </c>
      <c r="C9">
        <v>3.0144519999999999</v>
      </c>
      <c r="D9">
        <v>4.5514029999999996</v>
      </c>
    </row>
    <row r="10" spans="1:4" x14ac:dyDescent="0.35">
      <c r="A10">
        <v>2023</v>
      </c>
      <c r="B10">
        <v>0.47451549999999998</v>
      </c>
      <c r="C10">
        <v>2.3045119999999999</v>
      </c>
      <c r="D10">
        <v>5.2937310000000002</v>
      </c>
    </row>
    <row r="11" spans="1:4" x14ac:dyDescent="0.35">
      <c r="A11">
        <v>2024</v>
      </c>
      <c r="B11">
        <v>0.58556180000000002</v>
      </c>
      <c r="C11">
        <v>2.958186</v>
      </c>
      <c r="D11">
        <v>6.3732639999999998</v>
      </c>
    </row>
    <row r="12" spans="1:4" x14ac:dyDescent="0.35">
      <c r="A12">
        <v>2025</v>
      </c>
      <c r="B12">
        <v>1.1532450000000001</v>
      </c>
      <c r="C12">
        <v>4.4834050000000003</v>
      </c>
      <c r="D12">
        <v>8.8604909999999997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C44CE-657D-4860-AA2C-E199DD9E6406}">
  <dimension ref="A1:C3"/>
  <sheetViews>
    <sheetView workbookViewId="0">
      <selection activeCell="E2" sqref="E2"/>
    </sheetView>
  </sheetViews>
  <sheetFormatPr defaultRowHeight="14.5" x14ac:dyDescent="0.35"/>
  <cols>
    <col min="3" max="3" width="14.1796875" bestFit="1" customWidth="1"/>
  </cols>
  <sheetData>
    <row r="1" spans="1:3" x14ac:dyDescent="0.35">
      <c r="B1" t="s">
        <v>9</v>
      </c>
      <c r="C1" t="s">
        <v>4</v>
      </c>
    </row>
    <row r="2" spans="1:3" x14ac:dyDescent="0.35">
      <c r="A2" t="s">
        <v>2</v>
      </c>
      <c r="B2">
        <v>2.8436149999999998</v>
      </c>
      <c r="C2">
        <v>1.2926280000000001</v>
      </c>
    </row>
    <row r="3" spans="1:3" x14ac:dyDescent="0.35">
      <c r="A3" t="s">
        <v>3</v>
      </c>
      <c r="B3">
        <v>2.4570729999999998</v>
      </c>
      <c r="C3">
        <v>1.153527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85A94-0E29-465D-8D58-C2FAD02C3E96}">
  <dimension ref="A1:E3"/>
  <sheetViews>
    <sheetView workbookViewId="0">
      <selection activeCell="G2" sqref="G2"/>
    </sheetView>
  </sheetViews>
  <sheetFormatPr defaultRowHeight="14.5" x14ac:dyDescent="0.35"/>
  <sheetData>
    <row r="1" spans="1:5" x14ac:dyDescent="0.35">
      <c r="B1" t="s">
        <v>5</v>
      </c>
      <c r="C1" t="s">
        <v>6</v>
      </c>
      <c r="D1" t="s">
        <v>7</v>
      </c>
      <c r="E1" t="s">
        <v>8</v>
      </c>
    </row>
    <row r="2" spans="1:5" x14ac:dyDescent="0.35">
      <c r="A2" t="s">
        <v>2</v>
      </c>
      <c r="B2">
        <f>0.1135201*100</f>
        <v>11.35201</v>
      </c>
      <c r="C2">
        <f>0.1327081*100</f>
        <v>13.270809999999999</v>
      </c>
      <c r="D2">
        <f>0.0300536*100</f>
        <v>3.00536</v>
      </c>
      <c r="E2">
        <f>0.0223487*100</f>
        <v>2.2348699999999999</v>
      </c>
    </row>
    <row r="3" spans="1:5" x14ac:dyDescent="0.35">
      <c r="A3" t="s">
        <v>3</v>
      </c>
      <c r="B3">
        <f>0.2081175*100</f>
        <v>20.81175</v>
      </c>
      <c r="C3">
        <f>0.2139345*100</f>
        <v>21.393450000000001</v>
      </c>
      <c r="D3">
        <f>0.0777246*100</f>
        <v>7.7724600000000006</v>
      </c>
      <c r="E3">
        <f>0.0327586*100</f>
        <v>3.2758599999999998</v>
      </c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b51c2f0d-b3ff-4d77-9838-7b0e82bdd7ab}" enabled="1" method="Privileged" siteId="{b397c653-5b19-463f-b9fc-af658ded912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</vt:lpstr>
      <vt:lpstr>Figure 2</vt:lpstr>
      <vt:lpstr>Figure 3</vt:lpstr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Halbersleben, Naomi</dc:creator>
  <cp:lastModifiedBy>Todd, Anita E</cp:lastModifiedBy>
  <cp:lastPrinted>2026-08-21T23:39:40Z</cp:lastPrinted>
  <dcterms:created xsi:type="dcterms:W3CDTF">2026-07-06T17:48:54Z</dcterms:created>
  <dcterms:modified xsi:type="dcterms:W3CDTF">2026-09-16T04:58:50Z</dcterms:modified>
</cp:coreProperties>
</file>