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bprod1.sharepoint.com/sites/12L-cea/Shared Documents/Publications/Research Briefs/2025 AI Exposure for LMI Workers (Kneebone and Holmes)/"/>
    </mc:Choice>
  </mc:AlternateContent>
  <xr:revisionPtr revIDLastSave="0" documentId="8_{C9CF8E24-5224-47A2-983F-C60E35095D76}" xr6:coauthVersionLast="47" xr6:coauthVersionMax="47" xr10:uidLastSave="{00000000-0000-0000-0000-000000000000}"/>
  <bookViews>
    <workbookView xWindow="1040" yWindow="1820" windowWidth="18160" windowHeight="10150" firstSheet="3" activeTab="8" xr2:uid="{F7A16DF5-70E9-44C5-A7DB-D8A927D304BD}"/>
  </bookViews>
  <sheets>
    <sheet name="Table 1" sheetId="2" r:id="rId1"/>
    <sheet name="Table 2" sheetId="4" r:id="rId2"/>
    <sheet name="Table 3" sheetId="5" r:id="rId3"/>
    <sheet name="Figure 1" sheetId="6" r:id="rId4"/>
    <sheet name="Figure 2" sheetId="8" r:id="rId5"/>
    <sheet name="Figure 3" sheetId="9" r:id="rId6"/>
    <sheet name="Figure 4" sheetId="10" r:id="rId7"/>
    <sheet name="Chart Data" sheetId="3" r:id="rId8"/>
    <sheet name="Appendix B" sheetId="1" r:id="rId9"/>
  </sheets>
  <externalReferences>
    <externalReference r:id="rId10"/>
  </externalReferences>
  <definedNames>
    <definedName name="_Toc212041625" localSheetId="8">'Appendix B'!$A$1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C3" i="1"/>
  <c r="B3" i="1"/>
  <c r="H12" i="1"/>
  <c r="H48" i="1"/>
  <c r="H30" i="1"/>
  <c r="H25" i="1"/>
  <c r="H51" i="1"/>
  <c r="H33" i="1"/>
  <c r="H50" i="1"/>
  <c r="H9" i="1"/>
  <c r="H27" i="1"/>
  <c r="H54" i="1"/>
  <c r="H53" i="1"/>
  <c r="H10" i="1"/>
  <c r="H20" i="1"/>
  <c r="H24" i="1"/>
  <c r="H6" i="1"/>
  <c r="H41" i="1"/>
  <c r="H16" i="1"/>
  <c r="H37" i="1"/>
  <c r="H14" i="1"/>
  <c r="H38" i="1"/>
  <c r="H18" i="1"/>
  <c r="H46" i="1"/>
  <c r="H43" i="1"/>
  <c r="H19" i="1"/>
  <c r="H23" i="1"/>
  <c r="H47" i="1"/>
  <c r="H8" i="1"/>
  <c r="H26" i="1"/>
  <c r="H29" i="1"/>
  <c r="H7" i="1"/>
  <c r="H13" i="1"/>
  <c r="H34" i="1"/>
  <c r="H36" i="1"/>
  <c r="H42" i="1"/>
  <c r="H31" i="1"/>
  <c r="H39" i="1"/>
  <c r="H45" i="1"/>
  <c r="H17" i="1"/>
  <c r="H49" i="1"/>
  <c r="H4" i="1"/>
  <c r="H5" i="1"/>
  <c r="H32" i="1"/>
  <c r="H44" i="1"/>
  <c r="H40" i="1"/>
  <c r="H52" i="1"/>
  <c r="H21" i="1"/>
  <c r="H22" i="1"/>
  <c r="H11" i="1"/>
  <c r="H35" i="1"/>
  <c r="H28" i="1"/>
  <c r="H15" i="1"/>
  <c r="H3" i="1" l="1"/>
</calcChain>
</file>

<file path=xl/sharedStrings.xml><?xml version="1.0" encoding="utf-8"?>
<sst xmlns="http://schemas.openxmlformats.org/spreadsheetml/2006/main" count="157" uniqueCount="134">
  <si>
    <t>Hawaii</t>
  </si>
  <si>
    <t>Mississippi</t>
  </si>
  <si>
    <t>New Mexico</t>
  </si>
  <si>
    <t>Delaware</t>
  </si>
  <si>
    <t>Louisiana</t>
  </si>
  <si>
    <t>Kentucky</t>
  </si>
  <si>
    <t>West Virginia</t>
  </si>
  <si>
    <t>Oklahoma</t>
  </si>
  <si>
    <t>South Carolina</t>
  </si>
  <si>
    <t>Nevada</t>
  </si>
  <si>
    <t>Alaska</t>
  </si>
  <si>
    <t>Alabama</t>
  </si>
  <si>
    <t>Vermont</t>
  </si>
  <si>
    <t>Illinois</t>
  </si>
  <si>
    <t>South Dakota</t>
  </si>
  <si>
    <t>Ohio</t>
  </si>
  <si>
    <t>Nebraska</t>
  </si>
  <si>
    <t>Pennsylvania</t>
  </si>
  <si>
    <t>New York</t>
  </si>
  <si>
    <t>New Jersey</t>
  </si>
  <si>
    <t>Florida</t>
  </si>
  <si>
    <t>Arkansas</t>
  </si>
  <si>
    <t>Missouri</t>
  </si>
  <si>
    <t>Michigan</t>
  </si>
  <si>
    <t>California</t>
  </si>
  <si>
    <t>Texas</t>
  </si>
  <si>
    <t>Maine</t>
  </si>
  <si>
    <t>Iowa</t>
  </si>
  <si>
    <t>Rhode Island</t>
  </si>
  <si>
    <t>United States</t>
  </si>
  <si>
    <t>Tennessee</t>
  </si>
  <si>
    <t>Indiana</t>
  </si>
  <si>
    <t>North Dakota</t>
  </si>
  <si>
    <t>Georgia</t>
  </si>
  <si>
    <t>North Carolina</t>
  </si>
  <si>
    <t>Idaho</t>
  </si>
  <si>
    <t>Oregon</t>
  </si>
  <si>
    <t>Arizona</t>
  </si>
  <si>
    <t>Maryland</t>
  </si>
  <si>
    <t>Kansas</t>
  </si>
  <si>
    <t>Connecticut</t>
  </si>
  <si>
    <t>Wisconsin</t>
  </si>
  <si>
    <t>Wyoming</t>
  </si>
  <si>
    <t>Minnesota</t>
  </si>
  <si>
    <t>Colorado</t>
  </si>
  <si>
    <t>Virginia</t>
  </si>
  <si>
    <t>New Hampshire</t>
  </si>
  <si>
    <t>Washington</t>
  </si>
  <si>
    <t>Massachusetts</t>
  </si>
  <si>
    <t>Montana</t>
  </si>
  <si>
    <t>Utah</t>
  </si>
  <si>
    <t>District of Columbia</t>
  </si>
  <si>
    <t>In Lower-Income Households</t>
  </si>
  <si>
    <t>High AI Exposure in Lower-Income Households</t>
  </si>
  <si>
    <t>All Workers with High AI Exposure</t>
  </si>
  <si>
    <t>All Workers with Earned Income in the Past Year</t>
  </si>
  <si>
    <t>Share of AI Exposed Workers in Lower-Income Households</t>
  </si>
  <si>
    <t>Appendix B: Workers Exposed with High Exposure to AI, by State, 2023</t>
  </si>
  <si>
    <t>Source: Author analysis of 2023 American Community Survey microdata.</t>
  </si>
  <si>
    <t>Table 1. Workers Highly Exposed to AI by Class of Employment, 2023</t>
  </si>
  <si>
    <t>Workers Highly Exposed to AI</t>
  </si>
  <si>
    <t>Private Employment</t>
  </si>
  <si>
    <t>Government</t>
  </si>
  <si>
    <t>Self- Employed</t>
  </si>
  <si>
    <t>Nonprofit</t>
  </si>
  <si>
    <t>All</t>
  </si>
  <si>
    <t>Workers in Lower-Income Households</t>
  </si>
  <si>
    <t>Note: All differences between all workers and workers in lower-income households are significant at the 95% confidence level.</t>
  </si>
  <si>
    <t>Figure 1. Most Common Occupations Held by Workers Highly Exposed to AI, 2023</t>
  </si>
  <si>
    <t>Self Employment</t>
  </si>
  <si>
    <t>Note: All differences are significant at the 95% confidence level. “Other” not shown.</t>
  </si>
  <si>
    <t>Table 2. Most Common Jobs Among Selected Occupation Categories for Lower-Income Workers Highly Exposed to AI, 2023</t>
  </si>
  <si>
    <t xml:space="preserve">Office and Administrative Support </t>
  </si>
  <si>
    <t xml:space="preserve">Business and Financial Operations </t>
  </si>
  <si>
    <t xml:space="preserve">Architecture and Engineering </t>
  </si>
  <si>
    <t xml:space="preserve">Computer and Mathematical </t>
  </si>
  <si>
    <t xml:space="preserve">Sales and Related </t>
  </si>
  <si>
    <t>Note: The “Secretaries and administrative assistants” category excludes legal, medical, and executive assistants; the “Other engineering technologists and technicians” category excludes drafters.</t>
  </si>
  <si>
    <r>
      <t>·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Greycliff CF"/>
        <family val="3"/>
      </rPr>
      <t>Secretaries and administrative assistants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</si>
  <si>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Accountants and auditors</t>
    </r>
  </si>
  <si>
    <r>
      <t>·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Greycliff CF"/>
        <family val="3"/>
      </rPr>
      <t>Other engineering technologists and technicians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</si>
  <si>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Software developers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</si>
  <si>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Cashiers</t>
    </r>
  </si>
  <si>
    <r>
      <t>·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Greycliff CF"/>
        <family val="3"/>
      </rPr>
      <t>Receptionists and information clerks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</si>
  <si>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Human resources workers</t>
    </r>
  </si>
  <si>
    <r>
      <t>·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Greycliff CF"/>
        <family val="3"/>
      </rPr>
      <t>Civil engineers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</si>
  <si>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Computer occupations, all other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</si>
  <si>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Retail salespersons</t>
    </r>
  </si>
  <si>
    <r>
      <t>·</t>
    </r>
    <r>
      <rPr>
        <sz val="11"/>
        <color rgb="FF000000"/>
        <rFont val="Times New Roman"/>
        <family val="1"/>
      </rPr>
      <t xml:space="preserve">  </t>
    </r>
    <r>
      <rPr>
        <sz val="11"/>
        <color rgb="FF000000"/>
        <rFont val="Greycliff CF"/>
        <family val="3"/>
      </rPr>
      <t>Office clerks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</si>
  <si>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Management analysts</t>
    </r>
  </si>
  <si>
    <r>
      <t>·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Greycliff CF"/>
        <family val="3"/>
      </rPr>
      <t>Engineers, all other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</si>
  <si>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Computer support specialists</t>
    </r>
  </si>
  <si>
    <r>
      <t>·</t>
    </r>
    <r>
      <rPr>
        <sz val="11"/>
        <color rgb="FF000000"/>
        <rFont val="Times New Roman"/>
        <family val="1"/>
      </rPr>
      <t xml:space="preserve">    </t>
    </r>
    <r>
      <rPr>
        <sz val="11"/>
        <color rgb="FF000000"/>
        <rFont val="Greycliff CF"/>
        <family val="3"/>
      </rPr>
      <t>First-Line supervisors of retail sales workers</t>
    </r>
  </si>
  <si>
    <t>Table 3. Most Common Industries for Workers Highly Exposed to AI, 2023</t>
  </si>
  <si>
    <t>Lower-Income  Workers Highly Exposed to AI</t>
  </si>
  <si>
    <t>All Workers Highly Exposed to AI</t>
  </si>
  <si>
    <t>Professional, Scientific, and Technical Services</t>
  </si>
  <si>
    <t>Health Care and Social Assistance</t>
  </si>
  <si>
    <t>Finance and Insurance</t>
  </si>
  <si>
    <t>Manufacturing</t>
  </si>
  <si>
    <t>Educational Services</t>
  </si>
  <si>
    <t>Transportation and Warehousing</t>
  </si>
  <si>
    <t>Public Administration</t>
  </si>
  <si>
    <t>Retail Trade</t>
  </si>
  <si>
    <t>Other Services, Except Public Administration</t>
  </si>
  <si>
    <t>Administrative and Support and Waste Management Services</t>
  </si>
  <si>
    <t>Note: All differences are significant at the 95% confidence level.</t>
  </si>
  <si>
    <t>All High-AI-Exposure Workers</t>
  </si>
  <si>
    <t>High-AI-Exposure Workers in Lower-Income Households</t>
  </si>
  <si>
    <t>Note: All differences are significant at the 95% confidence level, except in Public Administration.</t>
  </si>
  <si>
    <t>Under 25</t>
  </si>
  <si>
    <t>25 to 34</t>
  </si>
  <si>
    <t>35 to 44</t>
  </si>
  <si>
    <t>45 to 54</t>
  </si>
  <si>
    <t>55 to 64</t>
  </si>
  <si>
    <t>65 and Over</t>
  </si>
  <si>
    <t>Male</t>
  </si>
  <si>
    <t>Female</t>
  </si>
  <si>
    <t>White</t>
  </si>
  <si>
    <t>Hispanic/Latino</t>
  </si>
  <si>
    <t>Black</t>
  </si>
  <si>
    <t>Asian</t>
  </si>
  <si>
    <t>Other</t>
  </si>
  <si>
    <t>Note: All differences are significant at the 95% confidence level, except for the following categories: 35 to 44, 45 to 54, and “Other.”</t>
  </si>
  <si>
    <t>High School or Less</t>
  </si>
  <si>
    <t>Some College</t>
  </si>
  <si>
    <t>BA+</t>
  </si>
  <si>
    <t>Under $25,000</t>
  </si>
  <si>
    <t>$25,000 to $49,999</t>
  </si>
  <si>
    <t>$50,000 to $74,999</t>
  </si>
  <si>
    <t>$75,000+</t>
  </si>
  <si>
    <t>Figure 2. Most Common Industries Among Lower-Income Workers Highly Exposed to AI Who Work in Office and Administrative Support Occupations, 2023</t>
  </si>
  <si>
    <t>Figure 3. Demographic Characteristics of Lower-Income Workers by AI Exposure, 2023</t>
  </si>
  <si>
    <t>Figure 4. Educational Attainment and Earnings of Lower-Income Workers by AI Exposure,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</si>
</sst>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003542"/>
      <name val="Greycliff CF"/>
      <family val="3"/>
    </font>
    <font>
      <sz val="11"/>
      <color theme="1"/>
      <name val="Greycliff CF"/>
      <family val="3"/>
    </font>
    <font>
      <b/>
      <sz val="11"/>
      <color theme="1"/>
      <name val="Greycliff CF"/>
      <family val="3"/>
    </font>
    <font>
      <b/>
      <sz val="11"/>
      <color rgb="FF003542"/>
      <name val="Greycliff CF"/>
      <family val="3"/>
    </font>
    <font>
      <b/>
      <sz val="11"/>
      <color rgb="FF000000"/>
      <name val="Greycliff CF"/>
      <family val="3"/>
    </font>
    <font>
      <sz val="11"/>
      <color rgb="FF000000"/>
      <name val="Greycliff CF"/>
      <family val="3"/>
    </font>
    <font>
      <sz val="11"/>
      <color rgb="FF000000"/>
      <name val="Symbol"/>
      <family val="1"/>
      <charset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2" applyNumberFormat="1" applyFont="1"/>
    <xf numFmtId="0" fontId="2" fillId="0" borderId="0" xfId="0" applyFont="1" applyAlignment="1">
      <alignment vertical="center"/>
    </xf>
    <xf numFmtId="165" fontId="3" fillId="0" borderId="0" xfId="1" applyNumberFormat="1" applyFont="1"/>
    <xf numFmtId="164" fontId="3" fillId="0" borderId="0" xfId="2" applyNumberFormat="1" applyFont="1"/>
    <xf numFmtId="0" fontId="3" fillId="0" borderId="0" xfId="0" applyFont="1"/>
    <xf numFmtId="165" fontId="3" fillId="0" borderId="0" xfId="1" applyNumberFormat="1" applyFont="1" applyAlignment="1">
      <alignment wrapText="1"/>
    </xf>
    <xf numFmtId="164" fontId="3" fillId="0" borderId="0" xfId="2" applyNumberFormat="1" applyFont="1" applyAlignment="1">
      <alignment wrapText="1"/>
    </xf>
    <xf numFmtId="0" fontId="4" fillId="0" borderId="0" xfId="0" applyFont="1"/>
    <xf numFmtId="165" fontId="4" fillId="0" borderId="0" xfId="1" applyNumberFormat="1" applyFont="1"/>
    <xf numFmtId="164" fontId="4" fillId="0" borderId="0" xfId="2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0" fontId="7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vertical="top"/>
    </xf>
    <xf numFmtId="0" fontId="6" fillId="0" borderId="0" xfId="0" applyFont="1" applyAlignment="1">
      <alignment vertical="center"/>
    </xf>
    <xf numFmtId="10" fontId="7" fillId="0" borderId="0" xfId="0" applyNumberFormat="1" applyFont="1" applyAlignment="1">
      <alignment horizontal="right" vertical="center"/>
    </xf>
    <xf numFmtId="10" fontId="7" fillId="0" borderId="1" xfId="0" applyNumberFormat="1" applyFont="1" applyBorder="1" applyAlignment="1">
      <alignment horizontal="right" vertical="center"/>
    </xf>
    <xf numFmtId="9" fontId="0" fillId="0" borderId="0" xfId="2" applyFont="1"/>
    <xf numFmtId="9" fontId="0" fillId="0" borderId="0" xfId="0" applyNumberForma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Figure 1. Most Common Occupations Held by Workers Highly Exposed to AI, 2023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'[1]Tables and Charts'!$B$16</c:f>
              <c:strCache>
                <c:ptCount val="1"/>
                <c:pt idx="0">
                  <c:v>All High-AI-Exposure Workers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'[1]Tables and Charts'!$A$17:$A$21</c:f>
              <c:strCache>
                <c:ptCount val="5"/>
                <c:pt idx="0">
                  <c:v>Office and Administrative Support </c:v>
                </c:pt>
                <c:pt idx="1">
                  <c:v>Business and Financial Operations </c:v>
                </c:pt>
                <c:pt idx="2">
                  <c:v>Architecture and Engineering </c:v>
                </c:pt>
                <c:pt idx="3">
                  <c:v>Computer and Mathematical </c:v>
                </c:pt>
                <c:pt idx="4">
                  <c:v>Sales and Related </c:v>
                </c:pt>
              </c:strCache>
            </c:strRef>
          </c:cat>
          <c:val>
            <c:numRef>
              <c:f>'[1]Tables and Charts'!$B$17:$B$21</c:f>
              <c:numCache>
                <c:formatCode>General</c:formatCode>
                <c:ptCount val="5"/>
                <c:pt idx="0">
                  <c:v>0.32196590317467139</c:v>
                </c:pt>
                <c:pt idx="1">
                  <c:v>0.16829472970313811</c:v>
                </c:pt>
                <c:pt idx="2">
                  <c:v>0.12587887014656052</c:v>
                </c:pt>
                <c:pt idx="3">
                  <c:v>9.9969261000482604E-2</c:v>
                </c:pt>
                <c:pt idx="4">
                  <c:v>7.6866348643087362E-2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F-4F8D-AD95-810FDE6AED12}"/>
            </c:ext>
          </c:extLst>
        </c:ser>
        <c:ser>
          <c:idx val="1"/>
          <c:order val="1"/>
          <c:tx>
            <c:strRef>
              <c:f>'[1]Tables and Charts'!$C$16</c:f>
              <c:strCache>
                <c:ptCount val="1"/>
                <c:pt idx="0">
                  <c:v>High-AI-Exposure Workers in Lower-Income Households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'[1]Tables and Charts'!$A$17:$A$21</c:f>
              <c:strCache>
                <c:ptCount val="5"/>
                <c:pt idx="0">
                  <c:v>Office and Administrative Support </c:v>
                </c:pt>
                <c:pt idx="1">
                  <c:v>Business and Financial Operations </c:v>
                </c:pt>
                <c:pt idx="2">
                  <c:v>Architecture and Engineering </c:v>
                </c:pt>
                <c:pt idx="3">
                  <c:v>Computer and Mathematical </c:v>
                </c:pt>
                <c:pt idx="4">
                  <c:v>Sales and Related </c:v>
                </c:pt>
              </c:strCache>
            </c:strRef>
          </c:cat>
          <c:val>
            <c:numRef>
              <c:f>'[1]Tables and Charts'!$C$17:$C$21</c:f>
              <c:numCache>
                <c:formatCode>General</c:formatCode>
                <c:ptCount val="5"/>
                <c:pt idx="0">
                  <c:v>0.4918826224984934</c:v>
                </c:pt>
                <c:pt idx="1">
                  <c:v>0.12538304893832411</c:v>
                </c:pt>
                <c:pt idx="2">
                  <c:v>7.5610002081442335E-2</c:v>
                </c:pt>
                <c:pt idx="3">
                  <c:v>6.5129997710578494E-2</c:v>
                </c:pt>
                <c:pt idx="4">
                  <c:v>6.8971670100798924E-2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F-4F8D-AD95-810FDE6A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011599"/>
        <c:axId val="396009199"/>
      </c:barChart>
      <c:catAx>
        <c:axId val="39601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09199"/>
        <c:crosses val="autoZero"/>
        <c:auto val="1"/>
        <c:lblAlgn val="ctr"/>
        <c:lblOffset val="100"/>
        <c:noMultiLvlLbl val="0"/>
      </c:catAx>
      <c:valAx>
        <c:axId val="39600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1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Figure 2. Most Common Industries Among Lower-Income Workers Highly Exposed to AI Who Work in Office and Administrative Support Occupations, 2023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All High-AI-Exposure Workers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Data'!$A$13:$A$17</c:f>
              <c:strCache>
                <c:ptCount val="5"/>
                <c:pt idx="0">
                  <c:v>Office and Administrative Support </c:v>
                </c:pt>
                <c:pt idx="1">
                  <c:v>Business and Financial Operations </c:v>
                </c:pt>
                <c:pt idx="2">
                  <c:v>Architecture and Engineering </c:v>
                </c:pt>
                <c:pt idx="3">
                  <c:v>Computer and Mathematical </c:v>
                </c:pt>
                <c:pt idx="4">
                  <c:v>Sales and Related </c:v>
                </c:pt>
              </c:strCache>
            </c:strRef>
          </c:cat>
          <c:val>
            <c:numRef>
              <c:f>'Chart Data'!$B$13:$B$17</c:f>
              <c:numCache>
                <c:formatCode>0%</c:formatCode>
                <c:ptCount val="5"/>
                <c:pt idx="0">
                  <c:v>0.32196590317467139</c:v>
                </c:pt>
                <c:pt idx="1">
                  <c:v>0.16829472970313811</c:v>
                </c:pt>
                <c:pt idx="2">
                  <c:v>0.12587887014656052</c:v>
                </c:pt>
                <c:pt idx="3">
                  <c:v>9.9969261000482604E-2</c:v>
                </c:pt>
                <c:pt idx="4">
                  <c:v>7.6866348643087362E-2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1-475F-A3E1-CFF7194E1DCC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High-AI-Exposure Workers in Lower-Income Households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Data'!$A$13:$A$17</c:f>
              <c:strCache>
                <c:ptCount val="5"/>
                <c:pt idx="0">
                  <c:v>Office and Administrative Support </c:v>
                </c:pt>
                <c:pt idx="1">
                  <c:v>Business and Financial Operations </c:v>
                </c:pt>
                <c:pt idx="2">
                  <c:v>Architecture and Engineering </c:v>
                </c:pt>
                <c:pt idx="3">
                  <c:v>Computer and Mathematical </c:v>
                </c:pt>
                <c:pt idx="4">
                  <c:v>Sales and Related </c:v>
                </c:pt>
              </c:strCache>
            </c:strRef>
          </c:cat>
          <c:val>
            <c:numRef>
              <c:f>'Chart Data'!$C$13:$C$17</c:f>
              <c:numCache>
                <c:formatCode>0%</c:formatCode>
                <c:ptCount val="5"/>
                <c:pt idx="0">
                  <c:v>0.4918826224984934</c:v>
                </c:pt>
                <c:pt idx="1">
                  <c:v>0.12538304893832411</c:v>
                </c:pt>
                <c:pt idx="2">
                  <c:v>7.5610002081442335E-2</c:v>
                </c:pt>
                <c:pt idx="3">
                  <c:v>6.5129997710578494E-2</c:v>
                </c:pt>
                <c:pt idx="4">
                  <c:v>6.8971670100798924E-2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1-475F-A3E1-CFF7194E1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4149456"/>
        <c:axId val="1724149936"/>
      </c:barChart>
      <c:catAx>
        <c:axId val="172414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149936"/>
        <c:crosses val="autoZero"/>
        <c:auto val="1"/>
        <c:lblAlgn val="ctr"/>
        <c:lblOffset val="100"/>
        <c:noMultiLvlLbl val="0"/>
      </c:catAx>
      <c:valAx>
        <c:axId val="17241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14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Figure 3. Demographic Characteristics of Lower-Income Workers by AI Exposure, 2023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Data'!$A$25</c:f>
              <c:strCache>
                <c:ptCount val="1"/>
                <c:pt idx="0">
                  <c:v>Workers in Lower-Income Households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Data'!$B$24:$P$24</c:f>
              <c:strCache>
                <c:ptCount val="15"/>
                <c:pt idx="0">
                  <c:v>Under 25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Over</c:v>
                </c:pt>
                <c:pt idx="7">
                  <c:v>Male</c:v>
                </c:pt>
                <c:pt idx="8">
                  <c:v>Female</c:v>
                </c:pt>
                <c:pt idx="10">
                  <c:v>White</c:v>
                </c:pt>
                <c:pt idx="11">
                  <c:v>Hispanic/Latino</c:v>
                </c:pt>
                <c:pt idx="12">
                  <c:v>Black</c:v>
                </c:pt>
                <c:pt idx="13">
                  <c:v>Asian</c:v>
                </c:pt>
                <c:pt idx="14">
                  <c:v>Other</c:v>
                </c:pt>
              </c:strCache>
            </c:strRef>
          </c:cat>
          <c:val>
            <c:numRef>
              <c:f>'Chart Data'!$B$25:$P$25</c:f>
              <c:numCache>
                <c:formatCode>0%</c:formatCode>
                <c:ptCount val="15"/>
                <c:pt idx="0">
                  <c:v>0.19027669874634773</c:v>
                </c:pt>
                <c:pt idx="1">
                  <c:v>0.23027203855693557</c:v>
                </c:pt>
                <c:pt idx="2">
                  <c:v>0.21947493155346801</c:v>
                </c:pt>
                <c:pt idx="3">
                  <c:v>0.1626850457996466</c:v>
                </c:pt>
                <c:pt idx="4">
                  <c:v>0.13249024783827507</c:v>
                </c:pt>
                <c:pt idx="5">
                  <c:v>6.4801037505327022E-2</c:v>
                </c:pt>
                <c:pt idx="7">
                  <c:v>0.49285441711352362</c:v>
                </c:pt>
                <c:pt idx="8">
                  <c:v>0.50714558288647638</c:v>
                </c:pt>
                <c:pt idx="10">
                  <c:v>0.46935911153897647</c:v>
                </c:pt>
                <c:pt idx="11">
                  <c:v>0.26352226517908517</c:v>
                </c:pt>
                <c:pt idx="12">
                  <c:v>0.15261192374867272</c:v>
                </c:pt>
                <c:pt idx="13">
                  <c:v>6.0724782090156269E-2</c:v>
                </c:pt>
                <c:pt idx="14">
                  <c:v>5.3781917443109409E-2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3-4F71-A30D-43C62C272FF0}"/>
            </c:ext>
          </c:extLst>
        </c:ser>
        <c:ser>
          <c:idx val="1"/>
          <c:order val="1"/>
          <c:tx>
            <c:strRef>
              <c:f>'Chart Data'!$A$26</c:f>
              <c:strCache>
                <c:ptCount val="1"/>
                <c:pt idx="0">
                  <c:v>High-AI-Exposure Workers in Lower-Income Households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Data'!$B$24:$P$24</c:f>
              <c:strCache>
                <c:ptCount val="15"/>
                <c:pt idx="0">
                  <c:v>Under 25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and Over</c:v>
                </c:pt>
                <c:pt idx="7">
                  <c:v>Male</c:v>
                </c:pt>
                <c:pt idx="8">
                  <c:v>Female</c:v>
                </c:pt>
                <c:pt idx="10">
                  <c:v>White</c:v>
                </c:pt>
                <c:pt idx="11">
                  <c:v>Hispanic/Latino</c:v>
                </c:pt>
                <c:pt idx="12">
                  <c:v>Black</c:v>
                </c:pt>
                <c:pt idx="13">
                  <c:v>Asian</c:v>
                </c:pt>
                <c:pt idx="14">
                  <c:v>Other</c:v>
                </c:pt>
              </c:strCache>
            </c:strRef>
          </c:cat>
          <c:val>
            <c:numRef>
              <c:f>'Chart Data'!$B$26:$P$26</c:f>
              <c:numCache>
                <c:formatCode>0%</c:formatCode>
                <c:ptCount val="15"/>
                <c:pt idx="0">
                  <c:v>0.14939705022812508</c:v>
                </c:pt>
                <c:pt idx="1">
                  <c:v>0.24857554901136442</c:v>
                </c:pt>
                <c:pt idx="2">
                  <c:v>0.22227988417210837</c:v>
                </c:pt>
                <c:pt idx="3">
                  <c:v>0.16317022319301178</c:v>
                </c:pt>
                <c:pt idx="4">
                  <c:v>0.13756468606121949</c:v>
                </c:pt>
                <c:pt idx="5">
                  <c:v>7.9012607334170856E-2</c:v>
                </c:pt>
                <c:pt idx="7">
                  <c:v>0.37860792278492694</c:v>
                </c:pt>
                <c:pt idx="8">
                  <c:v>0.62139207721507306</c:v>
                </c:pt>
                <c:pt idx="10">
                  <c:v>0.54784106892050066</c:v>
                </c:pt>
                <c:pt idx="11">
                  <c:v>0.18911083787710048</c:v>
                </c:pt>
                <c:pt idx="12">
                  <c:v>0.13012778009140849</c:v>
                </c:pt>
                <c:pt idx="13">
                  <c:v>7.7555927827266363E-2</c:v>
                </c:pt>
                <c:pt idx="14">
                  <c:v>5.5364385283724032E-2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3-4F71-A30D-43C62C272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4248816"/>
        <c:axId val="1724252176"/>
      </c:barChart>
      <c:catAx>
        <c:axId val="17242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252176"/>
        <c:crosses val="autoZero"/>
        <c:auto val="1"/>
        <c:lblAlgn val="ctr"/>
        <c:lblOffset val="100"/>
        <c:noMultiLvlLbl val="0"/>
      </c:catAx>
      <c:valAx>
        <c:axId val="17242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24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Figure 4. Educational Attainment and Earnings of Lower-Income Workers by AI Exposure, 2023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Data'!$A$34</c:f>
              <c:strCache>
                <c:ptCount val="1"/>
                <c:pt idx="0">
                  <c:v>Workers in Lower-Income Households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Data'!$B$33:$I$33</c:f>
              <c:strCache>
                <c:ptCount val="8"/>
                <c:pt idx="0">
                  <c:v>High School or Less</c:v>
                </c:pt>
                <c:pt idx="1">
                  <c:v>Some College</c:v>
                </c:pt>
                <c:pt idx="2">
                  <c:v>BA+</c:v>
                </c:pt>
                <c:pt idx="4">
                  <c:v>Under $25,000</c:v>
                </c:pt>
                <c:pt idx="5">
                  <c:v>$25,000 to $49,999</c:v>
                </c:pt>
                <c:pt idx="6">
                  <c:v>$50,000 to $74,999</c:v>
                </c:pt>
                <c:pt idx="7">
                  <c:v>$75,000+</c:v>
                </c:pt>
              </c:strCache>
            </c:strRef>
          </c:cat>
          <c:val>
            <c:numRef>
              <c:f>'Chart Data'!$B$34:$I$34</c:f>
              <c:numCache>
                <c:formatCode>0%</c:formatCode>
                <c:ptCount val="8"/>
                <c:pt idx="0">
                  <c:v>0.4724999156873626</c:v>
                </c:pt>
                <c:pt idx="1">
                  <c:v>0.31448601483289235</c:v>
                </c:pt>
                <c:pt idx="2">
                  <c:v>0.21301406947974505</c:v>
                </c:pt>
                <c:pt idx="4">
                  <c:v>0.52389076761290998</c:v>
                </c:pt>
                <c:pt idx="5">
                  <c:v>0.34049062801162183</c:v>
                </c:pt>
                <c:pt idx="6">
                  <c:v>0.10650948747114208</c:v>
                </c:pt>
                <c:pt idx="7">
                  <c:v>2.9109116904326108E-2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8-41E0-92BF-B2FE1899D2A8}"/>
            </c:ext>
          </c:extLst>
        </c:ser>
        <c:ser>
          <c:idx val="1"/>
          <c:order val="1"/>
          <c:tx>
            <c:strRef>
              <c:f>'Chart Data'!$A$35</c:f>
              <c:strCache>
                <c:ptCount val="1"/>
                <c:pt idx="0">
                  <c:v>High-AI-Exposure Workers in Lower-Income Households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'Chart Data'!$B$33:$I$33</c:f>
              <c:strCache>
                <c:ptCount val="8"/>
                <c:pt idx="0">
                  <c:v>High School or Less</c:v>
                </c:pt>
                <c:pt idx="1">
                  <c:v>Some College</c:v>
                </c:pt>
                <c:pt idx="2">
                  <c:v>BA+</c:v>
                </c:pt>
                <c:pt idx="4">
                  <c:v>Under $25,000</c:v>
                </c:pt>
                <c:pt idx="5">
                  <c:v>$25,000 to $49,999</c:v>
                </c:pt>
                <c:pt idx="6">
                  <c:v>$50,000 to $74,999</c:v>
                </c:pt>
                <c:pt idx="7">
                  <c:v>$75,000+</c:v>
                </c:pt>
              </c:strCache>
            </c:strRef>
          </c:cat>
          <c:val>
            <c:numRef>
              <c:f>'Chart Data'!$B$35:$I$35</c:f>
              <c:numCache>
                <c:formatCode>0%</c:formatCode>
                <c:ptCount val="8"/>
                <c:pt idx="0">
                  <c:v>0.26538554798962549</c:v>
                </c:pt>
                <c:pt idx="1">
                  <c:v>0.37348816887380437</c:v>
                </c:pt>
                <c:pt idx="2">
                  <c:v>0.36112628313657019</c:v>
                </c:pt>
                <c:pt idx="4">
                  <c:v>0.44719136510099616</c:v>
                </c:pt>
                <c:pt idx="5">
                  <c:v>0.35750827088593679</c:v>
                </c:pt>
                <c:pt idx="6">
                  <c:v>0.14395773467106857</c:v>
                </c:pt>
                <c:pt idx="7">
                  <c:v>5.1342629341998472E-2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8-41E0-92BF-B2FE1899D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4252656"/>
        <c:axId val="1724253616"/>
      </c:barChart>
      <c:catAx>
        <c:axId val="172425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253616"/>
        <c:crosses val="autoZero"/>
        <c:auto val="1"/>
        <c:lblAlgn val="ctr"/>
        <c:lblOffset val="100"/>
        <c:noMultiLvlLbl val="0"/>
      </c:catAx>
      <c:valAx>
        <c:axId val="172425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25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C68AC3-07FE-42FC-A940-6C05A6E67760}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89084E-9110-44D7-A3DA-D2155F9C58CC}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428B73-2971-42DE-A253-5429D9DB2038}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894596-B794-44BE-9EDF-4D6837BE91EA}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8F7724-6961-BCF7-37DD-48DDCAB9CE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F5907B-C843-3EF1-1D39-51BA4B45CA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976938" cy="4333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EB34A-58FA-485B-3208-BF391CB85A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5976938" cy="4333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C0EF8-D412-51C8-2089-603A103D56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rbprod1.sharepoint.com/sites/12L-cea/Shared%20Documents/Research%20Workspace/LMI_workers_AI_exposure/LMI_workers_AI_exposure_DRAFT_output08112025.xlsx" TargetMode="External"/><Relationship Id="rId1" Type="http://schemas.openxmlformats.org/officeDocument/2006/relationships/externalLinkPath" Target="/sites/12L-cea/Shared%20Documents/Research%20Workspace/LMI_workers_AI_exposure/LMI_workers_AI_exposure_DRAFT_output08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s and Charts"/>
      <sheetName val="states"/>
      <sheetName val="cnty"/>
      <sheetName val="Sheet1"/>
      <sheetName val="occ x exposure"/>
      <sheetName val="ind x exposure"/>
      <sheetName val="ind_exp_lmi"/>
      <sheetName val="ind_exp_lmi_office"/>
      <sheetName val="demographics"/>
      <sheetName val="self_emp_demo"/>
      <sheetName val="npemp_demo"/>
      <sheetName val="office_demo"/>
      <sheetName val="hcsa_demo"/>
      <sheetName val="lmi_ai_occ"/>
      <sheetName val="notlmi_ai_occ"/>
      <sheetName val="lmi_ai_ind"/>
    </sheetNames>
    <sheetDataSet>
      <sheetData sheetId="0">
        <row r="16">
          <cell r="B16" t="str">
            <v>All High-AI-Exposure Workers</v>
          </cell>
          <cell r="C16" t="str">
            <v>High-AI-Exposure Workers in Lower-Income Households</v>
          </cell>
        </row>
        <row r="17">
          <cell r="A17" t="str">
            <v xml:space="preserve">Office and Administrative Support </v>
          </cell>
          <cell r="B17">
            <v>0.32196590317467139</v>
          </cell>
          <cell r="C17">
            <v>0.4918826224984934</v>
          </cell>
        </row>
        <row r="18">
          <cell r="A18" t="str">
            <v xml:space="preserve">Business and Financial Operations </v>
          </cell>
          <cell r="B18">
            <v>0.16829472970313811</v>
          </cell>
          <cell r="C18">
            <v>0.12538304893832411</v>
          </cell>
        </row>
        <row r="19">
          <cell r="A19" t="str">
            <v xml:space="preserve">Architecture and Engineering </v>
          </cell>
          <cell r="B19">
            <v>0.12587887014656052</v>
          </cell>
          <cell r="C19">
            <v>7.5610002081442335E-2</v>
          </cell>
        </row>
        <row r="20">
          <cell r="A20" t="str">
            <v xml:space="preserve">Computer and Mathematical </v>
          </cell>
          <cell r="B20">
            <v>9.9969261000482604E-2</v>
          </cell>
          <cell r="C20">
            <v>6.5129997710578494E-2</v>
          </cell>
        </row>
        <row r="21">
          <cell r="A21" t="str">
            <v xml:space="preserve">Sales and Related </v>
          </cell>
          <cell r="B21">
            <v>7.6866348643087362E-2</v>
          </cell>
          <cell r="C21">
            <v>6.8971670100798924E-2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2293-5407-443E-A7E7-C2062A323AF6}">
  <dimension ref="A1:E8"/>
  <sheetViews>
    <sheetView topLeftCell="O33" workbookViewId="0">
      <selection activeCell="B12" sqref="B12"/>
    </sheetView>
  </sheetViews>
  <sheetFormatPr defaultRowHeight="15" x14ac:dyDescent="0.25"/>
  <cols>
    <col min="1" max="1" width="43.28515625" customWidth="1"/>
    <col min="2" max="2" width="22.85546875" bestFit="1" customWidth="1"/>
    <col min="3" max="3" width="16.7109375" customWidth="1"/>
    <col min="4" max="4" width="17.28515625" bestFit="1" customWidth="1"/>
    <col min="5" max="5" width="16.7109375" customWidth="1"/>
  </cols>
  <sheetData>
    <row r="1" spans="1:5" ht="18.75" x14ac:dyDescent="0.25">
      <c r="A1" s="12" t="s">
        <v>59</v>
      </c>
    </row>
    <row r="2" spans="1:5" ht="19.5" thickBot="1" x14ac:dyDescent="0.3">
      <c r="A2" s="12"/>
    </row>
    <row r="3" spans="1:5" ht="19.5" thickBot="1" x14ac:dyDescent="0.3">
      <c r="A3" s="13" t="s">
        <v>60</v>
      </c>
      <c r="B3" s="13" t="s">
        <v>61</v>
      </c>
      <c r="C3" s="13" t="s">
        <v>62</v>
      </c>
      <c r="D3" s="13" t="s">
        <v>63</v>
      </c>
      <c r="E3" s="13" t="s">
        <v>64</v>
      </c>
    </row>
    <row r="4" spans="1:5" ht="19.5" thickBot="1" x14ac:dyDescent="0.3">
      <c r="A4" s="14" t="s">
        <v>65</v>
      </c>
      <c r="B4" s="15">
        <v>0.67500000000000004</v>
      </c>
      <c r="C4" s="15">
        <v>0.157</v>
      </c>
      <c r="D4" s="15">
        <v>8.8999999999999996E-2</v>
      </c>
      <c r="E4" s="15">
        <v>7.6999999999999999E-2</v>
      </c>
    </row>
    <row r="5" spans="1:5" ht="19.5" thickBot="1" x14ac:dyDescent="0.3">
      <c r="A5" s="14" t="s">
        <v>66</v>
      </c>
      <c r="B5" s="15">
        <v>0.64400000000000002</v>
      </c>
      <c r="C5" s="15">
        <v>0.14399999999999999</v>
      </c>
      <c r="D5" s="15">
        <v>0.11600000000000001</v>
      </c>
      <c r="E5" s="15">
        <v>9.1999999999999998E-2</v>
      </c>
    </row>
    <row r="7" spans="1:5" ht="18.75" x14ac:dyDescent="0.25">
      <c r="A7" s="2" t="s">
        <v>58</v>
      </c>
    </row>
    <row r="8" spans="1:5" ht="18.75" x14ac:dyDescent="0.25">
      <c r="A8" s="2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9078-45D3-40C0-8722-BE6DFA295295}">
  <dimension ref="A1:E9"/>
  <sheetViews>
    <sheetView workbookViewId="0">
      <selection activeCell="B22" sqref="B22"/>
    </sheetView>
  </sheetViews>
  <sheetFormatPr defaultRowHeight="15" x14ac:dyDescent="0.25"/>
  <cols>
    <col min="1" max="5" width="35.140625" customWidth="1"/>
  </cols>
  <sheetData>
    <row r="1" spans="1:5" ht="18.75" x14ac:dyDescent="0.25">
      <c r="A1" s="12" t="s">
        <v>71</v>
      </c>
    </row>
    <row r="2" spans="1:5" ht="15.75" thickBot="1" x14ac:dyDescent="0.3"/>
    <row r="3" spans="1:5" ht="50.25" customHeight="1" thickBot="1" x14ac:dyDescent="0.3">
      <c r="A3" s="16" t="s">
        <v>72</v>
      </c>
      <c r="B3" s="16" t="s">
        <v>73</v>
      </c>
      <c r="C3" s="16" t="s">
        <v>74</v>
      </c>
      <c r="D3" s="16" t="s">
        <v>75</v>
      </c>
      <c r="E3" s="16" t="s">
        <v>76</v>
      </c>
    </row>
    <row r="4" spans="1:5" ht="37.5" x14ac:dyDescent="0.25">
      <c r="A4" s="17" t="s">
        <v>78</v>
      </c>
      <c r="B4" s="17" t="s">
        <v>79</v>
      </c>
      <c r="C4" s="17" t="s">
        <v>80</v>
      </c>
      <c r="D4" s="17" t="s">
        <v>81</v>
      </c>
      <c r="E4" s="17" t="s">
        <v>82</v>
      </c>
    </row>
    <row r="5" spans="1:5" ht="37.5" x14ac:dyDescent="0.25">
      <c r="A5" s="17" t="s">
        <v>83</v>
      </c>
      <c r="B5" s="17" t="s">
        <v>84</v>
      </c>
      <c r="C5" s="17" t="s">
        <v>85</v>
      </c>
      <c r="D5" s="17" t="s">
        <v>86</v>
      </c>
      <c r="E5" s="17" t="s">
        <v>87</v>
      </c>
    </row>
    <row r="6" spans="1:5" ht="38.25" thickBot="1" x14ac:dyDescent="0.3">
      <c r="A6" s="18" t="s">
        <v>88</v>
      </c>
      <c r="B6" s="18" t="s">
        <v>89</v>
      </c>
      <c r="C6" s="18" t="s">
        <v>90</v>
      </c>
      <c r="D6" s="18" t="s">
        <v>91</v>
      </c>
      <c r="E6" s="18" t="s">
        <v>92</v>
      </c>
    </row>
    <row r="8" spans="1:5" ht="18.75" x14ac:dyDescent="0.25">
      <c r="A8" s="2" t="s">
        <v>58</v>
      </c>
    </row>
    <row r="9" spans="1:5" ht="18.75" x14ac:dyDescent="0.25">
      <c r="A9" s="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277B-1738-46FF-9A9D-3C62684FEC4D}">
  <dimension ref="A1:C16"/>
  <sheetViews>
    <sheetView workbookViewId="0">
      <selection activeCell="A22" sqref="A22"/>
    </sheetView>
  </sheetViews>
  <sheetFormatPr defaultRowHeight="15" x14ac:dyDescent="0.25"/>
  <cols>
    <col min="1" max="1" width="78.140625" bestFit="1" customWidth="1"/>
    <col min="2" max="3" width="21.42578125" customWidth="1"/>
  </cols>
  <sheetData>
    <row r="1" spans="1:3" ht="18.75" x14ac:dyDescent="0.25">
      <c r="A1" s="12" t="s">
        <v>93</v>
      </c>
    </row>
    <row r="2" spans="1:3" ht="15.75" thickBot="1" x14ac:dyDescent="0.3"/>
    <row r="3" spans="1:3" ht="57" thickBot="1" x14ac:dyDescent="0.3">
      <c r="A3" s="19"/>
      <c r="B3" s="16" t="s">
        <v>94</v>
      </c>
      <c r="C3" s="16" t="s">
        <v>95</v>
      </c>
    </row>
    <row r="4" spans="1:3" ht="19.5" thickBot="1" x14ac:dyDescent="0.3">
      <c r="A4" s="14" t="s">
        <v>96</v>
      </c>
      <c r="B4" s="15">
        <v>0.17799999999999999</v>
      </c>
      <c r="C4" s="15">
        <v>0.221</v>
      </c>
    </row>
    <row r="5" spans="1:3" ht="19.5" thickBot="1" x14ac:dyDescent="0.3">
      <c r="A5" s="20" t="s">
        <v>97</v>
      </c>
      <c r="B5" s="21">
        <v>0.126</v>
      </c>
      <c r="C5" s="21">
        <v>9.0999999999999998E-2</v>
      </c>
    </row>
    <row r="6" spans="1:3" ht="19.5" thickBot="1" x14ac:dyDescent="0.3">
      <c r="A6" s="13" t="s">
        <v>98</v>
      </c>
      <c r="B6" s="22">
        <v>0.1</v>
      </c>
      <c r="C6" s="22">
        <v>0.11799999999999999</v>
      </c>
    </row>
    <row r="7" spans="1:3" ht="19.5" thickBot="1" x14ac:dyDescent="0.3">
      <c r="A7" s="20" t="s">
        <v>99</v>
      </c>
      <c r="B7" s="21">
        <v>8.3000000000000004E-2</v>
      </c>
      <c r="C7" s="21">
        <v>0.121</v>
      </c>
    </row>
    <row r="8" spans="1:3" ht="19.5" thickBot="1" x14ac:dyDescent="0.3">
      <c r="A8" s="13" t="s">
        <v>100</v>
      </c>
      <c r="B8" s="22">
        <v>7.3999999999999996E-2</v>
      </c>
      <c r="C8" s="22">
        <v>5.7000000000000002E-2</v>
      </c>
    </row>
    <row r="9" spans="1:3" ht="19.5" thickBot="1" x14ac:dyDescent="0.3">
      <c r="A9" s="20" t="s">
        <v>101</v>
      </c>
      <c r="B9" s="21">
        <v>6.9000000000000006E-2</v>
      </c>
      <c r="C9" s="21">
        <v>4.2999999999999997E-2</v>
      </c>
    </row>
    <row r="10" spans="1:3" ht="19.5" thickBot="1" x14ac:dyDescent="0.3">
      <c r="A10" s="13" t="s">
        <v>102</v>
      </c>
      <c r="B10" s="22">
        <v>6.6000000000000003E-2</v>
      </c>
      <c r="C10" s="22">
        <v>8.6999999999999994E-2</v>
      </c>
    </row>
    <row r="11" spans="1:3" ht="19.5" thickBot="1" x14ac:dyDescent="0.3">
      <c r="A11" s="20" t="s">
        <v>103</v>
      </c>
      <c r="B11" s="21">
        <v>5.3999999999999999E-2</v>
      </c>
      <c r="C11" s="21">
        <v>0.04</v>
      </c>
    </row>
    <row r="12" spans="1:3" ht="19.5" thickBot="1" x14ac:dyDescent="0.3">
      <c r="A12" s="13" t="s">
        <v>104</v>
      </c>
      <c r="B12" s="22">
        <v>4.2000000000000003E-2</v>
      </c>
      <c r="C12" s="22">
        <v>2.9000000000000001E-2</v>
      </c>
    </row>
    <row r="13" spans="1:3" ht="19.5" thickBot="1" x14ac:dyDescent="0.3">
      <c r="A13" s="14" t="s">
        <v>105</v>
      </c>
      <c r="B13" s="15">
        <v>4.1000000000000002E-2</v>
      </c>
      <c r="C13" s="15">
        <v>2.9000000000000001E-2</v>
      </c>
    </row>
    <row r="15" spans="1:3" ht="18.75" x14ac:dyDescent="0.25">
      <c r="A15" s="2" t="s">
        <v>58</v>
      </c>
    </row>
    <row r="16" spans="1:3" ht="18.75" x14ac:dyDescent="0.25">
      <c r="A16" s="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429F-5450-4220-A47D-1953B0C34073}">
  <dimension ref="A1:P38"/>
  <sheetViews>
    <sheetView workbookViewId="0">
      <selection activeCell="A31" sqref="A31"/>
    </sheetView>
  </sheetViews>
  <sheetFormatPr defaultRowHeight="15" x14ac:dyDescent="0.25"/>
  <sheetData>
    <row r="1" spans="1:5" ht="18.75" x14ac:dyDescent="0.25">
      <c r="A1" s="12" t="s">
        <v>68</v>
      </c>
    </row>
    <row r="3" spans="1:5" x14ac:dyDescent="0.25">
      <c r="A3" t="s">
        <v>60</v>
      </c>
      <c r="B3" t="s">
        <v>61</v>
      </c>
      <c r="C3" t="s">
        <v>62</v>
      </c>
      <c r="D3" t="s">
        <v>69</v>
      </c>
      <c r="E3" t="s">
        <v>64</v>
      </c>
    </row>
    <row r="4" spans="1:5" x14ac:dyDescent="0.25">
      <c r="A4" t="s">
        <v>65</v>
      </c>
      <c r="B4" s="1">
        <v>0.67498896252947704</v>
      </c>
      <c r="C4" s="1">
        <v>0.15706951336920674</v>
      </c>
      <c r="D4" s="1">
        <v>8.8657125915653529E-2</v>
      </c>
      <c r="E4" s="1">
        <v>7.7252934186895536E-2</v>
      </c>
    </row>
    <row r="5" spans="1:5" x14ac:dyDescent="0.25">
      <c r="A5" t="s">
        <v>66</v>
      </c>
      <c r="B5" s="1">
        <v>0.64390400671871761</v>
      </c>
      <c r="C5" s="1">
        <v>0.14364395022431214</v>
      </c>
      <c r="D5" s="1">
        <v>0.11572406710200338</v>
      </c>
      <c r="E5" s="1">
        <v>9.2103740670442316E-2</v>
      </c>
    </row>
    <row r="7" spans="1:5" ht="18.75" x14ac:dyDescent="0.25">
      <c r="A7" s="2" t="s">
        <v>58</v>
      </c>
    </row>
    <row r="8" spans="1:5" ht="18.75" x14ac:dyDescent="0.25">
      <c r="A8" s="2" t="s">
        <v>70</v>
      </c>
    </row>
    <row r="10" spans="1:5" ht="18.75" x14ac:dyDescent="0.25">
      <c r="A10" s="12" t="s">
        <v>131</v>
      </c>
    </row>
    <row r="12" spans="1:5" x14ac:dyDescent="0.25">
      <c r="B12" t="s">
        <v>107</v>
      </c>
      <c r="C12" t="s">
        <v>108</v>
      </c>
    </row>
    <row r="13" spans="1:5" x14ac:dyDescent="0.25">
      <c r="A13" t="s">
        <v>72</v>
      </c>
      <c r="B13" s="23">
        <v>0.32196590317467139</v>
      </c>
      <c r="C13" s="23">
        <v>0.4918826224984934</v>
      </c>
    </row>
    <row r="14" spans="1:5" x14ac:dyDescent="0.25">
      <c r="A14" t="s">
        <v>73</v>
      </c>
      <c r="B14" s="23">
        <v>0.16829472970313811</v>
      </c>
      <c r="C14" s="23">
        <v>0.12538304893832411</v>
      </c>
    </row>
    <row r="15" spans="1:5" x14ac:dyDescent="0.25">
      <c r="A15" t="s">
        <v>74</v>
      </c>
      <c r="B15" s="23">
        <v>0.12587887014656052</v>
      </c>
      <c r="C15" s="23">
        <v>7.5610002081442335E-2</v>
      </c>
    </row>
    <row r="16" spans="1:5" x14ac:dyDescent="0.25">
      <c r="A16" t="s">
        <v>75</v>
      </c>
      <c r="B16" s="23">
        <v>9.9969261000482604E-2</v>
      </c>
      <c r="C16" s="23">
        <v>6.5129997710578494E-2</v>
      </c>
    </row>
    <row r="17" spans="1:16" x14ac:dyDescent="0.25">
      <c r="A17" t="s">
        <v>76</v>
      </c>
      <c r="B17" s="23">
        <v>7.6866348643087362E-2</v>
      </c>
      <c r="C17" s="23">
        <v>6.8971670100798924E-2</v>
      </c>
    </row>
    <row r="19" spans="1:16" ht="18.75" x14ac:dyDescent="0.25">
      <c r="A19" s="2" t="s">
        <v>58</v>
      </c>
    </row>
    <row r="20" spans="1:16" ht="18.75" x14ac:dyDescent="0.25">
      <c r="A20" s="2" t="s">
        <v>109</v>
      </c>
    </row>
    <row r="22" spans="1:16" ht="18.75" x14ac:dyDescent="0.25">
      <c r="A22" s="12" t="s">
        <v>132</v>
      </c>
    </row>
    <row r="24" spans="1:16" x14ac:dyDescent="0.25">
      <c r="B24" t="s">
        <v>110</v>
      </c>
      <c r="C24" t="s">
        <v>111</v>
      </c>
      <c r="D24" t="s">
        <v>112</v>
      </c>
      <c r="E24" t="s">
        <v>113</v>
      </c>
      <c r="F24" t="s">
        <v>114</v>
      </c>
      <c r="G24" t="s">
        <v>115</v>
      </c>
      <c r="I24" t="s">
        <v>116</v>
      </c>
      <c r="J24" t="s">
        <v>117</v>
      </c>
      <c r="L24" t="s">
        <v>118</v>
      </c>
      <c r="M24" t="s">
        <v>119</v>
      </c>
      <c r="N24" t="s">
        <v>120</v>
      </c>
      <c r="O24" t="s">
        <v>121</v>
      </c>
      <c r="P24" t="s">
        <v>122</v>
      </c>
    </row>
    <row r="25" spans="1:16" x14ac:dyDescent="0.25">
      <c r="A25" t="s">
        <v>66</v>
      </c>
      <c r="B25" s="23">
        <v>0.19027669874634773</v>
      </c>
      <c r="C25" s="23">
        <v>0.23027203855693557</v>
      </c>
      <c r="D25" s="23">
        <v>0.21947493155346801</v>
      </c>
      <c r="E25" s="23">
        <v>0.1626850457996466</v>
      </c>
      <c r="F25" s="23">
        <v>0.13249024783827507</v>
      </c>
      <c r="G25" s="23">
        <v>6.4801037505327022E-2</v>
      </c>
      <c r="H25" s="23"/>
      <c r="I25" s="23">
        <v>0.49285441711352362</v>
      </c>
      <c r="J25" s="23">
        <v>0.50714558288647638</v>
      </c>
      <c r="K25" s="23"/>
      <c r="L25" s="23">
        <v>0.46935911153897647</v>
      </c>
      <c r="M25" s="23">
        <v>0.26352226517908517</v>
      </c>
      <c r="N25" s="23">
        <v>0.15261192374867272</v>
      </c>
      <c r="O25" s="23">
        <v>6.0724782090156269E-2</v>
      </c>
      <c r="P25" s="24">
        <v>5.3781917443109409E-2</v>
      </c>
    </row>
    <row r="26" spans="1:16" x14ac:dyDescent="0.25">
      <c r="A26" t="s">
        <v>108</v>
      </c>
      <c r="B26" s="23">
        <v>0.14939705022812508</v>
      </c>
      <c r="C26" s="23">
        <v>0.24857554901136442</v>
      </c>
      <c r="D26" s="23">
        <v>0.22227988417210837</v>
      </c>
      <c r="E26" s="23">
        <v>0.16317022319301178</v>
      </c>
      <c r="F26" s="23">
        <v>0.13756468606121949</v>
      </c>
      <c r="G26" s="23">
        <v>7.9012607334170856E-2</v>
      </c>
      <c r="H26" s="23"/>
      <c r="I26" s="23">
        <v>0.37860792278492694</v>
      </c>
      <c r="J26" s="23">
        <v>0.62139207721507306</v>
      </c>
      <c r="K26" s="23"/>
      <c r="L26" s="23">
        <v>0.54784106892050066</v>
      </c>
      <c r="M26" s="23">
        <v>0.18911083787710048</v>
      </c>
      <c r="N26" s="23">
        <v>0.13012778009140849</v>
      </c>
      <c r="O26" s="23">
        <v>7.7555927827266363E-2</v>
      </c>
      <c r="P26" s="24">
        <v>5.5364385283724032E-2</v>
      </c>
    </row>
    <row r="28" spans="1:16" ht="18.75" x14ac:dyDescent="0.25">
      <c r="A28" s="2" t="s">
        <v>58</v>
      </c>
    </row>
    <row r="29" spans="1:16" ht="18.75" x14ac:dyDescent="0.25">
      <c r="A29" s="2" t="s">
        <v>123</v>
      </c>
    </row>
    <row r="31" spans="1:16" ht="18.75" x14ac:dyDescent="0.25">
      <c r="A31" s="12" t="s">
        <v>133</v>
      </c>
    </row>
    <row r="33" spans="1:11" x14ac:dyDescent="0.25">
      <c r="B33" t="s">
        <v>124</v>
      </c>
      <c r="C33" t="s">
        <v>125</v>
      </c>
      <c r="D33" t="s">
        <v>126</v>
      </c>
      <c r="F33" t="s">
        <v>127</v>
      </c>
      <c r="G33" t="s">
        <v>128</v>
      </c>
      <c r="H33" t="s">
        <v>129</v>
      </c>
      <c r="I33" t="s">
        <v>130</v>
      </c>
      <c r="J33" s="25"/>
      <c r="K33" s="25"/>
    </row>
    <row r="34" spans="1:11" x14ac:dyDescent="0.25">
      <c r="A34" t="s">
        <v>66</v>
      </c>
      <c r="B34" s="23">
        <v>0.4724999156873626</v>
      </c>
      <c r="C34" s="23">
        <v>0.31448601483289235</v>
      </c>
      <c r="D34" s="23">
        <v>0.21301406947974505</v>
      </c>
      <c r="E34" s="23"/>
      <c r="F34" s="23">
        <v>0.52389076761290998</v>
      </c>
      <c r="G34" s="23">
        <v>0.34049062801162183</v>
      </c>
      <c r="H34" s="23">
        <v>0.10650948747114208</v>
      </c>
      <c r="I34" s="23">
        <v>2.9109116904326108E-2</v>
      </c>
      <c r="J34" s="25"/>
      <c r="K34" s="25"/>
    </row>
    <row r="35" spans="1:11" x14ac:dyDescent="0.25">
      <c r="A35" t="s">
        <v>108</v>
      </c>
      <c r="B35" s="23">
        <v>0.26538554798962549</v>
      </c>
      <c r="C35" s="23">
        <v>0.37348816887380437</v>
      </c>
      <c r="D35" s="23">
        <v>0.36112628313657019</v>
      </c>
      <c r="E35" s="23"/>
      <c r="F35" s="23">
        <v>0.44719136510099616</v>
      </c>
      <c r="G35" s="23">
        <v>0.35750827088593679</v>
      </c>
      <c r="H35" s="23">
        <v>0.14395773467106857</v>
      </c>
      <c r="I35" s="23">
        <v>5.1342629341998472E-2</v>
      </c>
      <c r="J35" s="25"/>
      <c r="K35" s="25"/>
    </row>
    <row r="37" spans="1:11" ht="18.75" x14ac:dyDescent="0.25">
      <c r="A37" s="2" t="s">
        <v>58</v>
      </c>
    </row>
    <row r="38" spans="1:11" ht="18.75" x14ac:dyDescent="0.25">
      <c r="A38" s="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582E-56B3-4211-BD7E-523A7C4962F8}">
  <dimension ref="A1:I56"/>
  <sheetViews>
    <sheetView tabSelected="1" topLeftCell="A50" workbookViewId="0">
      <selection activeCell="C42" sqref="C42"/>
    </sheetView>
  </sheetViews>
  <sheetFormatPr defaultRowHeight="18.75" x14ac:dyDescent="0.4"/>
  <cols>
    <col min="1" max="1" width="17" style="5" bestFit="1" customWidth="1"/>
    <col min="2" max="2" width="14.42578125" style="3" bestFit="1" customWidth="1"/>
    <col min="3" max="3" width="14" style="3" bestFit="1" customWidth="1"/>
    <col min="4" max="4" width="3.42578125" style="3" customWidth="1"/>
    <col min="5" max="5" width="13.42578125" style="3" bestFit="1" customWidth="1"/>
    <col min="6" max="6" width="13" style="3" customWidth="1"/>
    <col min="7" max="7" width="3.28515625" style="3" customWidth="1"/>
    <col min="8" max="8" width="16.7109375" style="4" customWidth="1"/>
    <col min="9" max="9" width="8.7109375" style="4"/>
    <col min="10" max="16384" width="9.140625" style="5"/>
  </cols>
  <sheetData>
    <row r="1" spans="1:9" x14ac:dyDescent="0.4">
      <c r="A1" s="11" t="s">
        <v>57</v>
      </c>
    </row>
    <row r="2" spans="1:9" ht="93.75" x14ac:dyDescent="0.4">
      <c r="B2" s="6" t="s">
        <v>55</v>
      </c>
      <c r="C2" s="6" t="s">
        <v>52</v>
      </c>
      <c r="E2" s="6" t="s">
        <v>54</v>
      </c>
      <c r="F2" s="6" t="s">
        <v>53</v>
      </c>
      <c r="G2" s="6"/>
      <c r="H2" s="7" t="s">
        <v>56</v>
      </c>
    </row>
    <row r="3" spans="1:9" x14ac:dyDescent="0.4">
      <c r="A3" s="8" t="s">
        <v>29</v>
      </c>
      <c r="B3" s="9">
        <f>SUM(B4:B54)</f>
        <v>175555600</v>
      </c>
      <c r="C3" s="9">
        <f>SUM(C4:C54)</f>
        <v>48925050</v>
      </c>
      <c r="D3" s="9"/>
      <c r="E3" s="9">
        <f>SUM(E4:E54)</f>
        <v>30557273</v>
      </c>
      <c r="F3" s="9">
        <f>SUM(F4:F54)</f>
        <v>6058299</v>
      </c>
      <c r="G3" s="9"/>
      <c r="H3" s="10">
        <f t="shared" ref="H3:H34" si="0">F3/E3</f>
        <v>0.19826045995661981</v>
      </c>
    </row>
    <row r="4" spans="1:9" x14ac:dyDescent="0.4">
      <c r="A4" s="5" t="s">
        <v>11</v>
      </c>
      <c r="B4" s="3">
        <v>2449834</v>
      </c>
      <c r="C4" s="3">
        <v>658733</v>
      </c>
      <c r="E4" s="3">
        <v>395081</v>
      </c>
      <c r="F4" s="3">
        <v>78691</v>
      </c>
      <c r="H4" s="4">
        <f t="shared" si="0"/>
        <v>0.19917687765293698</v>
      </c>
      <c r="I4" s="10"/>
    </row>
    <row r="5" spans="1:9" x14ac:dyDescent="0.4">
      <c r="A5" s="5" t="s">
        <v>10</v>
      </c>
      <c r="B5" s="3">
        <v>368685</v>
      </c>
      <c r="C5" s="3">
        <v>99511</v>
      </c>
      <c r="E5" s="3">
        <v>69081</v>
      </c>
      <c r="F5" s="3">
        <v>14735</v>
      </c>
      <c r="H5" s="4">
        <f t="shared" si="0"/>
        <v>0.2133003285997597</v>
      </c>
      <c r="I5" s="10"/>
    </row>
    <row r="6" spans="1:9" x14ac:dyDescent="0.4">
      <c r="A6" s="5" t="s">
        <v>37</v>
      </c>
      <c r="B6" s="3">
        <v>3739818</v>
      </c>
      <c r="C6" s="3">
        <v>1014433</v>
      </c>
      <c r="E6" s="3">
        <v>673203</v>
      </c>
      <c r="F6" s="3">
        <v>131777</v>
      </c>
      <c r="H6" s="4">
        <f t="shared" si="0"/>
        <v>0.19574630534920373</v>
      </c>
    </row>
    <row r="7" spans="1:9" x14ac:dyDescent="0.4">
      <c r="A7" s="5" t="s">
        <v>21</v>
      </c>
      <c r="B7" s="3">
        <v>1473047</v>
      </c>
      <c r="C7" s="3">
        <v>375539</v>
      </c>
      <c r="E7" s="3">
        <v>221489</v>
      </c>
      <c r="F7" s="3">
        <v>40579</v>
      </c>
      <c r="H7" s="4">
        <f t="shared" si="0"/>
        <v>0.18321000139961804</v>
      </c>
    </row>
    <row r="8" spans="1:9" x14ac:dyDescent="0.4">
      <c r="A8" s="5" t="s">
        <v>24</v>
      </c>
      <c r="B8" s="3">
        <v>20289092</v>
      </c>
      <c r="C8" s="3">
        <v>5927560</v>
      </c>
      <c r="E8" s="3">
        <v>3654066</v>
      </c>
      <c r="F8" s="3">
        <v>724629</v>
      </c>
      <c r="H8" s="4">
        <f t="shared" si="0"/>
        <v>0.19830758393526554</v>
      </c>
      <c r="I8" s="10"/>
    </row>
    <row r="9" spans="1:9" x14ac:dyDescent="0.4">
      <c r="A9" s="5" t="s">
        <v>44</v>
      </c>
      <c r="B9" s="3">
        <v>3384432</v>
      </c>
      <c r="C9" s="3">
        <v>958072</v>
      </c>
      <c r="E9" s="3">
        <v>651760</v>
      </c>
      <c r="F9" s="3">
        <v>140267</v>
      </c>
      <c r="H9" s="4">
        <f t="shared" si="0"/>
        <v>0.21521265496501779</v>
      </c>
      <c r="I9" s="10"/>
    </row>
    <row r="10" spans="1:9" x14ac:dyDescent="0.4">
      <c r="A10" s="5" t="s">
        <v>40</v>
      </c>
      <c r="B10" s="3">
        <v>1992072</v>
      </c>
      <c r="C10" s="3">
        <v>561158</v>
      </c>
      <c r="E10" s="3">
        <v>369238</v>
      </c>
      <c r="F10" s="3">
        <v>70634</v>
      </c>
      <c r="H10" s="4">
        <f t="shared" si="0"/>
        <v>0.19129667044020388</v>
      </c>
    </row>
    <row r="11" spans="1:9" x14ac:dyDescent="0.4">
      <c r="A11" s="5" t="s">
        <v>3</v>
      </c>
      <c r="B11" s="3">
        <v>538374</v>
      </c>
      <c r="C11" s="3">
        <v>151110</v>
      </c>
      <c r="E11" s="3">
        <v>89021</v>
      </c>
      <c r="F11" s="3">
        <v>20849</v>
      </c>
      <c r="H11" s="4">
        <f t="shared" si="0"/>
        <v>0.23420316554520842</v>
      </c>
      <c r="I11" s="10"/>
    </row>
    <row r="12" spans="1:9" x14ac:dyDescent="0.4">
      <c r="A12" s="5" t="s">
        <v>51</v>
      </c>
      <c r="B12" s="3">
        <v>396334</v>
      </c>
      <c r="C12" s="3">
        <v>118463</v>
      </c>
      <c r="E12" s="3">
        <v>125830</v>
      </c>
      <c r="F12" s="3">
        <v>25733</v>
      </c>
      <c r="H12" s="4">
        <f t="shared" si="0"/>
        <v>0.20450607963124851</v>
      </c>
      <c r="I12" s="10"/>
    </row>
    <row r="13" spans="1:9" x14ac:dyDescent="0.4">
      <c r="A13" s="5" t="s">
        <v>20</v>
      </c>
      <c r="B13" s="3">
        <v>11422274</v>
      </c>
      <c r="C13" s="3">
        <v>3165553</v>
      </c>
      <c r="E13" s="3">
        <v>1979899</v>
      </c>
      <c r="F13" s="3">
        <v>400606</v>
      </c>
      <c r="H13" s="4">
        <f t="shared" si="0"/>
        <v>0.20233658383584213</v>
      </c>
      <c r="I13" s="10"/>
    </row>
    <row r="14" spans="1:9" x14ac:dyDescent="0.4">
      <c r="A14" s="5" t="s">
        <v>33</v>
      </c>
      <c r="B14" s="3">
        <v>5727743</v>
      </c>
      <c r="C14" s="3">
        <v>1584411</v>
      </c>
      <c r="E14" s="3">
        <v>975335</v>
      </c>
      <c r="F14" s="3">
        <v>194299</v>
      </c>
      <c r="H14" s="4">
        <f t="shared" si="0"/>
        <v>0.1992125782423475</v>
      </c>
      <c r="I14" s="10"/>
    </row>
    <row r="15" spans="1:9" x14ac:dyDescent="0.4">
      <c r="A15" s="5" t="s">
        <v>0</v>
      </c>
      <c r="B15" s="3">
        <v>700104</v>
      </c>
      <c r="C15" s="3">
        <v>190462</v>
      </c>
      <c r="E15" s="3">
        <v>116784</v>
      </c>
      <c r="F15" s="3">
        <v>23978</v>
      </c>
      <c r="H15" s="4">
        <f t="shared" si="0"/>
        <v>0.20531922181120701</v>
      </c>
      <c r="I15" s="10"/>
    </row>
    <row r="16" spans="1:9" x14ac:dyDescent="0.4">
      <c r="A16" s="5" t="s">
        <v>35</v>
      </c>
      <c r="B16" s="3">
        <v>1012776</v>
      </c>
      <c r="C16" s="3">
        <v>284828</v>
      </c>
      <c r="E16" s="3">
        <v>160543</v>
      </c>
      <c r="F16" s="3">
        <v>34328</v>
      </c>
      <c r="H16" s="4">
        <f t="shared" si="0"/>
        <v>0.21382433366761552</v>
      </c>
      <c r="I16" s="10"/>
    </row>
    <row r="17" spans="1:9" x14ac:dyDescent="0.4">
      <c r="A17" s="5" t="s">
        <v>13</v>
      </c>
      <c r="B17" s="3">
        <v>6779811</v>
      </c>
      <c r="C17" s="3">
        <v>1909708</v>
      </c>
      <c r="E17" s="3">
        <v>1171107</v>
      </c>
      <c r="F17" s="3">
        <v>221405</v>
      </c>
      <c r="H17" s="4">
        <f t="shared" si="0"/>
        <v>0.18905616651595455</v>
      </c>
    </row>
    <row r="18" spans="1:9" x14ac:dyDescent="0.4">
      <c r="A18" s="5" t="s">
        <v>31</v>
      </c>
      <c r="B18" s="3">
        <v>3615347</v>
      </c>
      <c r="C18" s="3">
        <v>963921</v>
      </c>
      <c r="E18" s="3">
        <v>566138</v>
      </c>
      <c r="F18" s="3">
        <v>112701</v>
      </c>
      <c r="H18" s="4">
        <f t="shared" si="0"/>
        <v>0.19906983809601192</v>
      </c>
      <c r="I18" s="10"/>
    </row>
    <row r="19" spans="1:9" x14ac:dyDescent="0.4">
      <c r="A19" s="5" t="s">
        <v>27</v>
      </c>
      <c r="B19" s="3">
        <v>1760157</v>
      </c>
      <c r="C19" s="3">
        <v>490112</v>
      </c>
      <c r="E19" s="3">
        <v>269070</v>
      </c>
      <c r="F19" s="3">
        <v>48099</v>
      </c>
      <c r="H19" s="4">
        <f t="shared" si="0"/>
        <v>0.17876017393243393</v>
      </c>
    </row>
    <row r="20" spans="1:9" x14ac:dyDescent="0.4">
      <c r="A20" s="5" t="s">
        <v>39</v>
      </c>
      <c r="B20" s="3">
        <v>1580114</v>
      </c>
      <c r="C20" s="3">
        <v>429222</v>
      </c>
      <c r="E20" s="3">
        <v>259594</v>
      </c>
      <c r="F20" s="3">
        <v>54517</v>
      </c>
      <c r="H20" s="4">
        <f t="shared" si="0"/>
        <v>0.21000870590229359</v>
      </c>
      <c r="I20" s="10"/>
    </row>
    <row r="21" spans="1:9" x14ac:dyDescent="0.4">
      <c r="A21" s="5" t="s">
        <v>5</v>
      </c>
      <c r="B21" s="3">
        <v>2239880</v>
      </c>
      <c r="C21" s="3">
        <v>589547</v>
      </c>
      <c r="E21" s="3">
        <v>354011</v>
      </c>
      <c r="F21" s="3">
        <v>68919</v>
      </c>
      <c r="H21" s="4">
        <f t="shared" si="0"/>
        <v>0.19468039128727638</v>
      </c>
    </row>
    <row r="22" spans="1:9" x14ac:dyDescent="0.4">
      <c r="A22" s="5" t="s">
        <v>4</v>
      </c>
      <c r="B22" s="3">
        <v>2189054</v>
      </c>
      <c r="C22" s="3">
        <v>604131</v>
      </c>
      <c r="E22" s="3">
        <v>364954</v>
      </c>
      <c r="F22" s="3">
        <v>69295</v>
      </c>
      <c r="H22" s="4">
        <f t="shared" si="0"/>
        <v>0.18987324429928154</v>
      </c>
    </row>
    <row r="23" spans="1:9" x14ac:dyDescent="0.4">
      <c r="A23" s="5" t="s">
        <v>26</v>
      </c>
      <c r="B23" s="3">
        <v>765160</v>
      </c>
      <c r="C23" s="3">
        <v>179273</v>
      </c>
      <c r="E23" s="3">
        <v>114146</v>
      </c>
      <c r="F23" s="3">
        <v>20653</v>
      </c>
      <c r="H23" s="4">
        <f t="shared" si="0"/>
        <v>0.1809349429677781</v>
      </c>
    </row>
    <row r="24" spans="1:9" x14ac:dyDescent="0.4">
      <c r="A24" s="5" t="s">
        <v>38</v>
      </c>
      <c r="B24" s="3">
        <v>3383105</v>
      </c>
      <c r="C24" s="3">
        <v>973307</v>
      </c>
      <c r="E24" s="3">
        <v>697890</v>
      </c>
      <c r="F24" s="3">
        <v>133950</v>
      </c>
      <c r="H24" s="4">
        <f t="shared" si="0"/>
        <v>0.19193569187121179</v>
      </c>
    </row>
    <row r="25" spans="1:9" x14ac:dyDescent="0.4">
      <c r="A25" s="5" t="s">
        <v>48</v>
      </c>
      <c r="B25" s="3">
        <v>3965018</v>
      </c>
      <c r="C25" s="3">
        <v>1106536</v>
      </c>
      <c r="E25" s="3">
        <v>754610</v>
      </c>
      <c r="F25" s="3">
        <v>149232</v>
      </c>
      <c r="H25" s="4">
        <f t="shared" si="0"/>
        <v>0.19776043254131273</v>
      </c>
    </row>
    <row r="26" spans="1:9" x14ac:dyDescent="0.4">
      <c r="A26" s="5" t="s">
        <v>23</v>
      </c>
      <c r="B26" s="3">
        <v>5207894</v>
      </c>
      <c r="C26" s="3">
        <v>1409022</v>
      </c>
      <c r="E26" s="3">
        <v>915466</v>
      </c>
      <c r="F26" s="3">
        <v>167844</v>
      </c>
      <c r="H26" s="4">
        <f t="shared" si="0"/>
        <v>0.18334269104477938</v>
      </c>
    </row>
    <row r="27" spans="1:9" x14ac:dyDescent="0.4">
      <c r="A27" s="5" t="s">
        <v>43</v>
      </c>
      <c r="B27" s="3">
        <v>3245466</v>
      </c>
      <c r="C27" s="3">
        <v>882020</v>
      </c>
      <c r="E27" s="3">
        <v>558422</v>
      </c>
      <c r="F27" s="3">
        <v>101138</v>
      </c>
      <c r="H27" s="4">
        <f t="shared" si="0"/>
        <v>0.18111392459466139</v>
      </c>
    </row>
    <row r="28" spans="1:9" x14ac:dyDescent="0.4">
      <c r="A28" s="5" t="s">
        <v>1</v>
      </c>
      <c r="B28" s="3">
        <v>1378914</v>
      </c>
      <c r="C28" s="3">
        <v>352221</v>
      </c>
      <c r="E28" s="3">
        <v>187181</v>
      </c>
      <c r="F28" s="3">
        <v>32211</v>
      </c>
      <c r="H28" s="4">
        <f t="shared" si="0"/>
        <v>0.17208477356141916</v>
      </c>
    </row>
    <row r="29" spans="1:9" x14ac:dyDescent="0.4">
      <c r="A29" s="5" t="s">
        <v>22</v>
      </c>
      <c r="B29" s="3">
        <v>3280177</v>
      </c>
      <c r="C29" s="3">
        <v>872111</v>
      </c>
      <c r="E29" s="3">
        <v>555485</v>
      </c>
      <c r="F29" s="3">
        <v>105857</v>
      </c>
      <c r="H29" s="4">
        <f t="shared" si="0"/>
        <v>0.19056680198385195</v>
      </c>
    </row>
    <row r="30" spans="1:9" x14ac:dyDescent="0.4">
      <c r="A30" s="5" t="s">
        <v>49</v>
      </c>
      <c r="B30" s="3">
        <v>608203</v>
      </c>
      <c r="C30" s="3">
        <v>170014</v>
      </c>
      <c r="E30" s="3">
        <v>105219</v>
      </c>
      <c r="F30" s="3">
        <v>22279</v>
      </c>
      <c r="H30" s="4">
        <f t="shared" si="0"/>
        <v>0.21173932464668929</v>
      </c>
      <c r="I30" s="10"/>
    </row>
    <row r="31" spans="1:9" x14ac:dyDescent="0.4">
      <c r="A31" s="5" t="s">
        <v>16</v>
      </c>
      <c r="B31" s="3">
        <v>1100747</v>
      </c>
      <c r="C31" s="3">
        <v>296941</v>
      </c>
      <c r="E31" s="3">
        <v>188061</v>
      </c>
      <c r="F31" s="3">
        <v>38803</v>
      </c>
      <c r="H31" s="4">
        <f t="shared" si="0"/>
        <v>0.20633198802516206</v>
      </c>
      <c r="I31" s="10"/>
    </row>
    <row r="32" spans="1:9" x14ac:dyDescent="0.4">
      <c r="A32" s="5" t="s">
        <v>9</v>
      </c>
      <c r="B32" s="3">
        <v>1672769</v>
      </c>
      <c r="C32" s="3">
        <v>460968</v>
      </c>
      <c r="E32" s="3">
        <v>263115</v>
      </c>
      <c r="F32" s="3">
        <v>49567</v>
      </c>
      <c r="H32" s="4">
        <f t="shared" si="0"/>
        <v>0.18838530680500923</v>
      </c>
    </row>
    <row r="33" spans="1:9" x14ac:dyDescent="0.4">
      <c r="A33" s="5" t="s">
        <v>46</v>
      </c>
      <c r="B33" s="3">
        <v>811377</v>
      </c>
      <c r="C33" s="3">
        <v>210353</v>
      </c>
      <c r="E33" s="3">
        <v>132823</v>
      </c>
      <c r="F33" s="3">
        <v>26884</v>
      </c>
      <c r="H33" s="4">
        <f t="shared" si="0"/>
        <v>0.20240470400457752</v>
      </c>
      <c r="I33" s="10"/>
    </row>
    <row r="34" spans="1:9" x14ac:dyDescent="0.4">
      <c r="A34" s="5" t="s">
        <v>19</v>
      </c>
      <c r="B34" s="3">
        <v>5099820</v>
      </c>
      <c r="C34" s="3">
        <v>1484533</v>
      </c>
      <c r="E34" s="3">
        <v>947514</v>
      </c>
      <c r="F34" s="3">
        <v>188299</v>
      </c>
      <c r="H34" s="4">
        <f t="shared" si="0"/>
        <v>0.19872951745304027</v>
      </c>
      <c r="I34" s="10"/>
    </row>
    <row r="35" spans="1:9" x14ac:dyDescent="0.4">
      <c r="A35" s="5" t="s">
        <v>2</v>
      </c>
      <c r="B35" s="3">
        <v>1025282</v>
      </c>
      <c r="C35" s="3">
        <v>280444</v>
      </c>
      <c r="E35" s="3">
        <v>183065</v>
      </c>
      <c r="F35" s="3">
        <v>32535</v>
      </c>
      <c r="H35" s="4">
        <f t="shared" ref="H35:H54" si="1">F35/E35</f>
        <v>0.17772375932045995</v>
      </c>
    </row>
    <row r="36" spans="1:9" x14ac:dyDescent="0.4">
      <c r="A36" s="5" t="s">
        <v>18</v>
      </c>
      <c r="B36" s="3">
        <v>10246540</v>
      </c>
      <c r="C36" s="3">
        <v>2837909</v>
      </c>
      <c r="E36" s="3">
        <v>1912568</v>
      </c>
      <c r="F36" s="3">
        <v>384072</v>
      </c>
      <c r="H36" s="4">
        <f t="shared" si="1"/>
        <v>0.20081482070179987</v>
      </c>
      <c r="I36" s="10"/>
    </row>
    <row r="37" spans="1:9" x14ac:dyDescent="0.4">
      <c r="A37" s="5" t="s">
        <v>34</v>
      </c>
      <c r="B37" s="3">
        <v>5591153</v>
      </c>
      <c r="C37" s="3">
        <v>1548783</v>
      </c>
      <c r="E37" s="3">
        <v>902715</v>
      </c>
      <c r="F37" s="3">
        <v>175974</v>
      </c>
      <c r="H37" s="4">
        <f t="shared" si="1"/>
        <v>0.19493860188431564</v>
      </c>
    </row>
    <row r="38" spans="1:9" x14ac:dyDescent="0.4">
      <c r="A38" s="5" t="s">
        <v>32</v>
      </c>
      <c r="B38" s="3">
        <v>433317</v>
      </c>
      <c r="C38" s="3">
        <v>110218</v>
      </c>
      <c r="E38" s="3">
        <v>76926</v>
      </c>
      <c r="F38" s="3">
        <v>12198</v>
      </c>
      <c r="H38" s="4">
        <f t="shared" si="1"/>
        <v>0.15856797441697215</v>
      </c>
    </row>
    <row r="39" spans="1:9" x14ac:dyDescent="0.4">
      <c r="A39" s="5" t="s">
        <v>15</v>
      </c>
      <c r="B39" s="3">
        <v>6215665</v>
      </c>
      <c r="C39" s="3">
        <v>1653530</v>
      </c>
      <c r="E39" s="3">
        <v>1019962</v>
      </c>
      <c r="F39" s="3">
        <v>186702</v>
      </c>
      <c r="H39" s="4">
        <f t="shared" si="1"/>
        <v>0.18304799590572982</v>
      </c>
    </row>
    <row r="40" spans="1:9" x14ac:dyDescent="0.4">
      <c r="A40" s="5" t="s">
        <v>7</v>
      </c>
      <c r="B40" s="3">
        <v>1981451</v>
      </c>
      <c r="C40" s="3">
        <v>560967</v>
      </c>
      <c r="E40" s="3">
        <v>317248</v>
      </c>
      <c r="F40" s="3">
        <v>62308</v>
      </c>
      <c r="H40" s="4">
        <f t="shared" si="1"/>
        <v>0.19640155335888643</v>
      </c>
    </row>
    <row r="41" spans="1:9" x14ac:dyDescent="0.4">
      <c r="A41" s="5" t="s">
        <v>36</v>
      </c>
      <c r="B41" s="3">
        <v>2262958</v>
      </c>
      <c r="C41" s="3">
        <v>654132</v>
      </c>
      <c r="E41" s="3">
        <v>411952</v>
      </c>
      <c r="F41" s="3">
        <v>85100</v>
      </c>
      <c r="H41" s="4">
        <f t="shared" si="1"/>
        <v>0.20657746533576726</v>
      </c>
      <c r="I41" s="10"/>
    </row>
    <row r="42" spans="1:9" x14ac:dyDescent="0.4">
      <c r="A42" s="5" t="s">
        <v>17</v>
      </c>
      <c r="B42" s="3">
        <v>6803879</v>
      </c>
      <c r="C42" s="3">
        <v>1798648</v>
      </c>
      <c r="E42" s="3">
        <v>1174198</v>
      </c>
      <c r="F42" s="3">
        <v>221476</v>
      </c>
      <c r="H42" s="4">
        <f t="shared" si="1"/>
        <v>0.18861895523582906</v>
      </c>
    </row>
    <row r="43" spans="1:9" x14ac:dyDescent="0.4">
      <c r="A43" s="5" t="s">
        <v>28</v>
      </c>
      <c r="B43" s="3">
        <v>600919</v>
      </c>
      <c r="C43" s="3">
        <v>157113</v>
      </c>
      <c r="E43" s="3">
        <v>102200</v>
      </c>
      <c r="F43" s="3">
        <v>20775</v>
      </c>
      <c r="H43" s="4">
        <f t="shared" si="1"/>
        <v>0.20327788649706457</v>
      </c>
      <c r="I43" s="10"/>
    </row>
    <row r="44" spans="1:9" x14ac:dyDescent="0.4">
      <c r="A44" s="5" t="s">
        <v>8</v>
      </c>
      <c r="B44" s="3">
        <v>2699483</v>
      </c>
      <c r="C44" s="3">
        <v>720966</v>
      </c>
      <c r="E44" s="3">
        <v>436122</v>
      </c>
      <c r="F44" s="3">
        <v>82846</v>
      </c>
      <c r="H44" s="4">
        <f t="shared" si="1"/>
        <v>0.18996060735298839</v>
      </c>
    </row>
    <row r="45" spans="1:9" x14ac:dyDescent="0.4">
      <c r="A45" s="5" t="s">
        <v>14</v>
      </c>
      <c r="B45" s="3">
        <v>508333</v>
      </c>
      <c r="C45" s="3">
        <v>138096</v>
      </c>
      <c r="E45" s="3">
        <v>74679</v>
      </c>
      <c r="F45" s="3">
        <v>13011</v>
      </c>
      <c r="H45" s="4">
        <f t="shared" si="1"/>
        <v>0.17422568593580526</v>
      </c>
    </row>
    <row r="46" spans="1:9" x14ac:dyDescent="0.4">
      <c r="A46" s="5" t="s">
        <v>30</v>
      </c>
      <c r="B46" s="3">
        <v>3683530</v>
      </c>
      <c r="C46" s="3">
        <v>988163</v>
      </c>
      <c r="E46" s="3">
        <v>581012</v>
      </c>
      <c r="F46" s="3">
        <v>110625</v>
      </c>
      <c r="H46" s="4">
        <f t="shared" si="1"/>
        <v>0.19040054250170393</v>
      </c>
    </row>
    <row r="47" spans="1:9" x14ac:dyDescent="0.4">
      <c r="A47" s="5" t="s">
        <v>25</v>
      </c>
      <c r="B47" s="3">
        <v>15954777</v>
      </c>
      <c r="C47" s="3">
        <v>4715132</v>
      </c>
      <c r="E47" s="3">
        <v>2719825</v>
      </c>
      <c r="F47" s="3">
        <v>563672</v>
      </c>
      <c r="H47" s="4">
        <f t="shared" si="1"/>
        <v>0.20724568676293512</v>
      </c>
      <c r="I47" s="10"/>
    </row>
    <row r="48" spans="1:9" x14ac:dyDescent="0.4">
      <c r="A48" s="5" t="s">
        <v>50</v>
      </c>
      <c r="B48" s="3">
        <v>1881359</v>
      </c>
      <c r="C48" s="3">
        <v>535816</v>
      </c>
      <c r="E48" s="3">
        <v>339004</v>
      </c>
      <c r="F48" s="3">
        <v>76804</v>
      </c>
      <c r="H48" s="4">
        <f t="shared" si="1"/>
        <v>0.22655779872803861</v>
      </c>
      <c r="I48" s="10"/>
    </row>
    <row r="49" spans="1:9" x14ac:dyDescent="0.4">
      <c r="A49" s="5" t="s">
        <v>12</v>
      </c>
      <c r="B49" s="3">
        <v>358158</v>
      </c>
      <c r="C49" s="3">
        <v>99385</v>
      </c>
      <c r="E49" s="3">
        <v>61619</v>
      </c>
      <c r="F49" s="3">
        <v>13765</v>
      </c>
      <c r="H49" s="4">
        <f t="shared" si="1"/>
        <v>0.22338888979048671</v>
      </c>
      <c r="I49" s="10"/>
    </row>
    <row r="50" spans="1:9" x14ac:dyDescent="0.4">
      <c r="A50" s="5" t="s">
        <v>45</v>
      </c>
      <c r="B50" s="3">
        <v>4584871</v>
      </c>
      <c r="C50" s="3">
        <v>1312868</v>
      </c>
      <c r="E50" s="3">
        <v>893996</v>
      </c>
      <c r="F50" s="3">
        <v>203261</v>
      </c>
      <c r="H50" s="4">
        <f t="shared" si="1"/>
        <v>0.22736231482020053</v>
      </c>
      <c r="I50" s="10"/>
    </row>
    <row r="51" spans="1:9" x14ac:dyDescent="0.4">
      <c r="A51" s="5" t="s">
        <v>47</v>
      </c>
      <c r="B51" s="3">
        <v>4170465</v>
      </c>
      <c r="C51" s="3">
        <v>1196135</v>
      </c>
      <c r="E51" s="3">
        <v>748889</v>
      </c>
      <c r="F51" s="3">
        <v>161690</v>
      </c>
      <c r="H51" s="4">
        <f t="shared" si="1"/>
        <v>0.21590649615630622</v>
      </c>
      <c r="I51" s="10"/>
    </row>
    <row r="52" spans="1:9" x14ac:dyDescent="0.4">
      <c r="A52" s="5" t="s">
        <v>6</v>
      </c>
      <c r="B52" s="3">
        <v>807959</v>
      </c>
      <c r="C52" s="3">
        <v>196071</v>
      </c>
      <c r="E52" s="3">
        <v>128342</v>
      </c>
      <c r="F52" s="3">
        <v>22811</v>
      </c>
      <c r="H52" s="4">
        <f t="shared" si="1"/>
        <v>0.1777360489940939</v>
      </c>
    </row>
    <row r="53" spans="1:9" x14ac:dyDescent="0.4">
      <c r="A53" s="5" t="s">
        <v>41</v>
      </c>
      <c r="B53" s="3">
        <v>3259491</v>
      </c>
      <c r="C53" s="3">
        <v>861024</v>
      </c>
      <c r="E53" s="3">
        <v>540529</v>
      </c>
      <c r="F53" s="3">
        <v>105558</v>
      </c>
      <c r="H53" s="4">
        <f t="shared" si="1"/>
        <v>0.19528646936612096</v>
      </c>
    </row>
    <row r="54" spans="1:9" x14ac:dyDescent="0.4">
      <c r="A54" s="5" t="s">
        <v>42</v>
      </c>
      <c r="B54" s="3">
        <v>308412</v>
      </c>
      <c r="C54" s="3">
        <v>85877</v>
      </c>
      <c r="E54" s="3">
        <v>46286</v>
      </c>
      <c r="F54" s="3">
        <v>10358</v>
      </c>
      <c r="H54" s="4">
        <f t="shared" si="1"/>
        <v>0.22378256924339973</v>
      </c>
      <c r="I54" s="10"/>
    </row>
    <row r="56" spans="1:9" x14ac:dyDescent="0.4">
      <c r="A56" s="2" t="s">
        <v>58</v>
      </c>
    </row>
  </sheetData>
  <sortState xmlns:xlrd2="http://schemas.microsoft.com/office/spreadsheetml/2017/richdata2" ref="A4:J54">
    <sortCondition ref="A4:A54"/>
  </sortState>
  <pageMargins left="0.7" right="0.7" top="0.75" bottom="0.75" header="0.3" footer="0.3"/>
  <pageSetup orientation="portrait" verticalDpi="0" r:id="rId1"/>
  <headerFooter>
    <oddHeader>&amp;L&amp;"Calibri"&amp;11&amp;K000000 NONCONFIDENTIAL // EXTERNAL&amp;1#_x000D_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EA4227D8E06F45A71BCA44635CFDDA" ma:contentTypeVersion="17" ma:contentTypeDescription="Create a new document." ma:contentTypeScope="" ma:versionID="a11d8df6d460d5ce53a60e3565f3cb00">
  <xsd:schema xmlns:xsd="http://www.w3.org/2001/XMLSchema" xmlns:xs="http://www.w3.org/2001/XMLSchema" xmlns:p="http://schemas.microsoft.com/office/2006/metadata/properties" xmlns:ns2="00a6ae89-3095-46c1-8da8-94e19c2887cb" xmlns:ns3="b7db504c-0fbc-451d-87a5-be053ab2b035" xmlns:ns4="d64264fa-5603-4e4e-a2f4-32f4724a08c4" targetNamespace="http://schemas.microsoft.com/office/2006/metadata/properties" ma:root="true" ma:fieldsID="8db075c867928a1c0fe737a326e67f4c" ns2:_="" ns3:_="" ns4:_="">
    <xsd:import namespace="00a6ae89-3095-46c1-8da8-94e19c2887cb"/>
    <xsd:import namespace="b7db504c-0fbc-451d-87a5-be053ab2b035"/>
    <xsd:import namespace="d64264fa-5603-4e4e-a2f4-32f4724a0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6ae89-3095-46c1-8da8-94e19c288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86953ac-c2af-4c53-abda-d19583cc9f6a}" ma:internalName="TaxCatchAll" ma:showField="CatchAllData" ma:web="b7db504c-0fbc-451d-87a5-be053ab2b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a6ae89-3095-46c1-8da8-94e19c2887cb">
      <Terms xmlns="http://schemas.microsoft.com/office/infopath/2007/PartnerControls"/>
    </lcf76f155ced4ddcb4097134ff3c332f>
    <TaxCatchAll xmlns="d64264fa-5603-4e4e-a2f4-32f4724a08c4" xsi:nil="true"/>
  </documentManagement>
</p:properties>
</file>

<file path=customXml/itemProps1.xml><?xml version="1.0" encoding="utf-8"?>
<ds:datastoreItem xmlns:ds="http://schemas.openxmlformats.org/officeDocument/2006/customXml" ds:itemID="{27F7E3E5-4080-44A8-96CE-1460C07D4164}"/>
</file>

<file path=customXml/itemProps2.xml><?xml version="1.0" encoding="utf-8"?>
<ds:datastoreItem xmlns:ds="http://schemas.openxmlformats.org/officeDocument/2006/customXml" ds:itemID="{746F3502-E2F8-467D-9BCE-9D481C337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F8667C-A0BA-46FA-B3E8-36F8F590FA6E}">
  <ds:schemaRefs>
    <ds:schemaRef ds:uri="d64264fa-5603-4e4e-a2f4-32f4724a08c4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00a6ae89-3095-46c1-8da8-94e19c2887cb"/>
    <ds:schemaRef ds:uri="http://schemas.openxmlformats.org/package/2006/metadata/core-properties"/>
    <ds:schemaRef ds:uri="b7db504c-0fbc-451d-87a5-be053ab2b035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Table 1</vt:lpstr>
      <vt:lpstr>Table 2</vt:lpstr>
      <vt:lpstr>Table 3</vt:lpstr>
      <vt:lpstr>Chart Data</vt:lpstr>
      <vt:lpstr>Appendix B</vt:lpstr>
      <vt:lpstr>Figure 1</vt:lpstr>
      <vt:lpstr>Figure 2</vt:lpstr>
      <vt:lpstr>Figure 3</vt:lpstr>
      <vt:lpstr>Figure 4</vt:lpstr>
      <vt:lpstr>'Appendix B'!_Toc212041625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Kneebone, Elizabeth</dc:creator>
  <cp:lastModifiedBy>Ejanda, Crystal Theresa Z</cp:lastModifiedBy>
  <dcterms:created xsi:type="dcterms:W3CDTF">2025-10-04T00:34:18Z</dcterms:created>
  <dcterms:modified xsi:type="dcterms:W3CDTF">2025-11-17T23:05:55Z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0x010100E4EA4227D8E06F45A71BCA44635CFDDA</vt:lpwstr>
  </property>
  <property fmtid="{D5CDD505-2E9C-101B-9397-08002B2CF9AE}" pid="3" name="MediaServiceImageTags">
    <vt:lpwstr/>
  </property>
</Properties>
</file>